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5295" yWindow="65475" windowWidth="12630" windowHeight="11640" activeTab="1"/>
  </bookViews>
  <sheets>
    <sheet name="Bikers" sheetId="1" r:id="rId1"/>
    <sheet name="Non-Bikers" sheetId="2" r:id="rId2"/>
    <sheet name="Hoja3" sheetId="3" r:id="rId3"/>
  </sheets>
  <calcPr calcId="124519" iterateDelta="1E-4"/>
</workbook>
</file>

<file path=xl/calcChain.xml><?xml version="1.0" encoding="utf-8"?>
<calcChain xmlns="http://schemas.openxmlformats.org/spreadsheetml/2006/main">
  <c r="G128" i="2"/>
  <c r="H128" s="1"/>
  <c r="H127"/>
  <c r="H126"/>
  <c r="G123"/>
  <c r="H123" s="1"/>
  <c r="H122"/>
  <c r="H121"/>
  <c r="G118"/>
  <c r="H118" s="1"/>
  <c r="H117"/>
  <c r="H116"/>
  <c r="G113"/>
  <c r="H113" s="1"/>
  <c r="H112"/>
  <c r="H111"/>
  <c r="G108"/>
  <c r="H108" s="1"/>
  <c r="H107"/>
  <c r="H106"/>
  <c r="G103"/>
  <c r="H103" s="1"/>
  <c r="H102"/>
  <c r="H101"/>
  <c r="H100"/>
  <c r="H99"/>
  <c r="H98"/>
  <c r="H97"/>
  <c r="G94"/>
  <c r="H94" s="1"/>
  <c r="H93"/>
  <c r="H92"/>
  <c r="G89"/>
  <c r="H89" s="1"/>
  <c r="H88"/>
  <c r="H87"/>
  <c r="G84"/>
  <c r="H84" s="1"/>
  <c r="H83"/>
  <c r="H82"/>
  <c r="G79"/>
  <c r="H79" s="1"/>
  <c r="H78"/>
  <c r="H77"/>
  <c r="G74"/>
  <c r="H74" s="1"/>
  <c r="H73"/>
  <c r="H72"/>
  <c r="G69"/>
  <c r="H69" s="1"/>
  <c r="H68"/>
  <c r="H67"/>
  <c r="G64"/>
  <c r="H64" s="1"/>
  <c r="H63"/>
  <c r="H62"/>
  <c r="G59"/>
  <c r="H59" s="1"/>
  <c r="H58"/>
  <c r="H57"/>
  <c r="G54"/>
  <c r="H54" s="1"/>
  <c r="H53"/>
  <c r="H52"/>
  <c r="H51"/>
  <c r="G48"/>
  <c r="H48" s="1"/>
  <c r="H47"/>
  <c r="H46"/>
  <c r="H45"/>
  <c r="H44"/>
  <c r="G41"/>
  <c r="H41" s="1"/>
  <c r="H40"/>
  <c r="H39"/>
  <c r="H38"/>
  <c r="H37"/>
  <c r="H36"/>
  <c r="H35"/>
  <c r="G32"/>
  <c r="H32" s="1"/>
  <c r="H31"/>
  <c r="H30"/>
  <c r="G26"/>
  <c r="H26" s="1"/>
  <c r="H25"/>
  <c r="H24"/>
  <c r="H23"/>
  <c r="H22"/>
  <c r="G19"/>
  <c r="H19" s="1"/>
  <c r="D19"/>
  <c r="E19" s="1"/>
  <c r="H18"/>
  <c r="E18"/>
  <c r="H17"/>
  <c r="E17"/>
  <c r="E16"/>
  <c r="E14"/>
  <c r="E13"/>
  <c r="E12"/>
  <c r="E15" l="1"/>
  <c r="G127" i="1"/>
  <c r="H127" s="1"/>
  <c r="H126"/>
  <c r="H125"/>
  <c r="G122"/>
  <c r="H122" s="1"/>
  <c r="H121"/>
  <c r="H120"/>
  <c r="G117"/>
  <c r="H117" s="1"/>
  <c r="H116"/>
  <c r="H115"/>
  <c r="G112"/>
  <c r="H112" s="1"/>
  <c r="H111"/>
  <c r="H110"/>
  <c r="G107"/>
  <c r="H107" s="1"/>
  <c r="H106"/>
  <c r="H105"/>
  <c r="H104"/>
  <c r="H103"/>
  <c r="H102"/>
  <c r="G99"/>
  <c r="H99" s="1"/>
  <c r="H98"/>
  <c r="H97"/>
  <c r="H96"/>
  <c r="H95"/>
  <c r="H94"/>
  <c r="H93"/>
  <c r="G90"/>
  <c r="H90" s="1"/>
  <c r="H89"/>
  <c r="H88"/>
  <c r="H87"/>
  <c r="H86"/>
  <c r="G83"/>
  <c r="H83" s="1"/>
  <c r="H82"/>
  <c r="H81"/>
  <c r="G78"/>
  <c r="H78" s="1"/>
  <c r="H77"/>
  <c r="H76"/>
  <c r="G73"/>
  <c r="H73" s="1"/>
  <c r="H72"/>
  <c r="H71"/>
  <c r="G68"/>
  <c r="H68" s="1"/>
  <c r="H67"/>
  <c r="H66"/>
  <c r="G63"/>
  <c r="H63" s="1"/>
  <c r="H62"/>
  <c r="H61"/>
  <c r="G58"/>
  <c r="H58" s="1"/>
  <c r="H57"/>
  <c r="H56"/>
  <c r="G52"/>
  <c r="H52" s="1"/>
  <c r="H51"/>
  <c r="H50"/>
  <c r="G47"/>
  <c r="H47" s="1"/>
  <c r="H46"/>
  <c r="H45"/>
  <c r="H44"/>
  <c r="G41"/>
  <c r="H41" s="1"/>
  <c r="H40"/>
  <c r="H39"/>
  <c r="H38"/>
  <c r="G35"/>
  <c r="H35" s="1"/>
  <c r="H34"/>
  <c r="H33"/>
  <c r="H32"/>
  <c r="H31"/>
  <c r="H30"/>
  <c r="G27"/>
  <c r="H27" s="1"/>
  <c r="H26"/>
  <c r="H25"/>
  <c r="H24"/>
  <c r="H23"/>
  <c r="H22"/>
  <c r="D19"/>
  <c r="E19" s="1"/>
  <c r="G18"/>
  <c r="H18" s="1"/>
  <c r="E18"/>
  <c r="H17"/>
  <c r="E17"/>
  <c r="H16"/>
  <c r="E16"/>
  <c r="E15"/>
  <c r="E14"/>
  <c r="E13"/>
  <c r="E12"/>
</calcChain>
</file>

<file path=xl/sharedStrings.xml><?xml version="1.0" encoding="utf-8"?>
<sst xmlns="http://schemas.openxmlformats.org/spreadsheetml/2006/main" count="162" uniqueCount="112">
  <si>
    <t>EUROPEAN COMENIUS PROYECT : CYCLING EUROPE</t>
  </si>
  <si>
    <t>BIKERS</t>
  </si>
  <si>
    <t>How often do you use your bike?</t>
  </si>
  <si>
    <t>Never</t>
  </si>
  <si>
    <t>Nearly Never</t>
  </si>
  <si>
    <t>Sometime</t>
  </si>
  <si>
    <t>Often</t>
  </si>
  <si>
    <t>Every day</t>
  </si>
  <si>
    <t>I use it to go to the school</t>
  </si>
  <si>
    <t>I use it to meet me with my friend</t>
  </si>
  <si>
    <t>I use it to do active tourism</t>
  </si>
  <si>
    <t>I use it to have a healthy life</t>
  </si>
  <si>
    <t>I use it to move me around my village</t>
  </si>
  <si>
    <t>Because I like cycling</t>
  </si>
  <si>
    <t>A trial bike</t>
  </si>
  <si>
    <t>A mountain bke</t>
  </si>
  <si>
    <t>A racing bike</t>
  </si>
  <si>
    <t xml:space="preserve">Because my friends had one and I wanted a bike </t>
  </si>
  <si>
    <t>Yes, I have</t>
  </si>
  <si>
    <t>No, I haven´t</t>
  </si>
  <si>
    <t>Have you done activities with bikes in your school?</t>
  </si>
  <si>
    <t>Yes, I do</t>
  </si>
  <si>
    <t>No, I don´t</t>
  </si>
  <si>
    <t>Do you use a helmet when you ride your bike?</t>
  </si>
  <si>
    <t xml:space="preserve">Do you know the safety regulations when you ride a bike? </t>
  </si>
  <si>
    <t>Does your bike have lights?</t>
  </si>
  <si>
    <t>Yes, It does</t>
  </si>
  <si>
    <t>No, It doesn´t</t>
  </si>
  <si>
    <t>Yes, there are</t>
  </si>
  <si>
    <t>no, there aren´t</t>
  </si>
  <si>
    <t>Are there special places in your city to park bikes?</t>
  </si>
  <si>
    <t>Are there special places in your school to park bikes?</t>
  </si>
  <si>
    <t>No, there aren´t</t>
  </si>
  <si>
    <t>Only my bike</t>
  </si>
  <si>
    <t>More than 3</t>
  </si>
  <si>
    <t>What person in your family use the bike?</t>
  </si>
  <si>
    <t>My father</t>
  </si>
  <si>
    <t>My mother</t>
  </si>
  <si>
    <t>My sister</t>
  </si>
  <si>
    <t>Only me</t>
  </si>
  <si>
    <t>Your brother</t>
  </si>
  <si>
    <t>How often does these people use their bikes?</t>
  </si>
  <si>
    <t>Have you ever used it?</t>
  </si>
  <si>
    <t>How old are you?</t>
  </si>
  <si>
    <t>Why do you have a bike?</t>
  </si>
  <si>
    <t>What type of bike do you have?</t>
  </si>
  <si>
    <t>Is there a cycling club in your city?</t>
  </si>
  <si>
    <t>Yes, there is</t>
  </si>
  <si>
    <t>No, there isn´t</t>
  </si>
  <si>
    <t>Would you like to take part in activities in a cycling club?</t>
  </si>
  <si>
    <t>Yes, I would</t>
  </si>
  <si>
    <t>No, I wouldn´t</t>
  </si>
  <si>
    <t>Male or Famale</t>
  </si>
  <si>
    <t xml:space="preserve">                                                                                  </t>
  </si>
  <si>
    <t xml:space="preserve">                                                </t>
  </si>
  <si>
    <t>NON- BIKERS</t>
  </si>
  <si>
    <t>It is too expensive</t>
  </si>
  <si>
    <t>I don´t like  cycling</t>
  </si>
  <si>
    <t>I don´t need one</t>
  </si>
  <si>
    <t>I don´t have good spaces in my city to use it</t>
  </si>
  <si>
    <t>Have you ever had a bike?</t>
  </si>
  <si>
    <t>Which situation do you use your bike in, principally?</t>
  </si>
  <si>
    <t>It was a present</t>
  </si>
  <si>
    <t>Are there bicycle paths in your city?</t>
  </si>
  <si>
    <t xml:space="preserve"> How many bikes are there in your house including your bike?</t>
  </si>
  <si>
    <t>Do you know routes in the mountain to be used in bike close to your city ?</t>
  </si>
  <si>
    <t>It´s too slow to arrive to differents places</t>
  </si>
  <si>
    <t>I have to travel long distance</t>
  </si>
  <si>
    <t xml:space="preserve">I can´t ride a bike </t>
  </si>
  <si>
    <t>It´s not comfortable</t>
  </si>
  <si>
    <t>Why don´t you have a bike?</t>
  </si>
  <si>
    <t>Yes, when I was younger</t>
  </si>
  <si>
    <t>No, I never have had a bike</t>
  </si>
  <si>
    <t>In my city paths to ride bikes are very bad</t>
  </si>
  <si>
    <t>If you had a bike, why wouldn´t you use it?</t>
  </si>
  <si>
    <t>What kind of bike would you like to have?</t>
  </si>
  <si>
    <t>How do you go to your school?</t>
  </si>
  <si>
    <t>By car</t>
  </si>
  <si>
    <t>By train</t>
  </si>
  <si>
    <t>By bus</t>
  </si>
  <si>
    <t>Walking</t>
  </si>
  <si>
    <t xml:space="preserve">Have you ever tried cycling? </t>
  </si>
  <si>
    <t>Is there a program in your school to foment cycling?</t>
  </si>
  <si>
    <t>No there isn´t</t>
  </si>
  <si>
    <t>Do you think cycling is useful for your life?</t>
  </si>
  <si>
    <t xml:space="preserve">No, I don´t </t>
  </si>
  <si>
    <t>Do you know the advantages for your health if you used the bike?</t>
  </si>
  <si>
    <t>Do you know the advantages for the environment if you used the bike?</t>
  </si>
  <si>
    <t>Do you know the advantages for your home economic if you used the bike?</t>
  </si>
  <si>
    <t xml:space="preserve"> Is there any bike in your home now?</t>
  </si>
  <si>
    <t>What person in your family use the bike now or what person hava used a bike?</t>
  </si>
  <si>
    <t>Nobody</t>
  </si>
  <si>
    <t>There aren´t spacial places in my school/city to park my bike</t>
  </si>
  <si>
    <t>Do you know a cycling club in your city?</t>
  </si>
  <si>
    <t>Yes,I do</t>
  </si>
  <si>
    <t>Did you know that there are routes in bike close to your city in the miuntain?</t>
  </si>
  <si>
    <t>Yes, I did</t>
  </si>
  <si>
    <t>No, I didn´t</t>
  </si>
  <si>
    <t>Would you like to use it to know different and nice places arround your city?</t>
  </si>
  <si>
    <t>Have this questionnaire changed your mind?</t>
  </si>
  <si>
    <t>Yes</t>
  </si>
  <si>
    <t>No</t>
  </si>
  <si>
    <t>Your grandmother/grandfather</t>
  </si>
  <si>
    <t>Male</t>
  </si>
  <si>
    <t>Female</t>
  </si>
  <si>
    <t>10 years</t>
  </si>
  <si>
    <t>11 years</t>
  </si>
  <si>
    <t>7 years</t>
  </si>
  <si>
    <t>8 years</t>
  </si>
  <si>
    <t>9 years</t>
  </si>
  <si>
    <t xml:space="preserve"> 12 years</t>
  </si>
  <si>
    <t xml:space="preserve"> 13 years</t>
  </si>
</sst>
</file>

<file path=xl/styles.xml><?xml version="1.0" encoding="utf-8"?>
<styleSheet xmlns="http://schemas.openxmlformats.org/spreadsheetml/2006/main">
  <numFmts count="1">
    <numFmt numFmtId="164" formatCode="[$-C0A]General"/>
  </numFmts>
  <fonts count="23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  <font>
      <b/>
      <sz val="14"/>
      <color rgb="FF17375E"/>
      <name val="Calibri"/>
    </font>
    <font>
      <b/>
      <sz val="14"/>
      <color rgb="FF000000"/>
      <name val="Calibri"/>
    </font>
    <font>
      <b/>
      <sz val="13"/>
      <color rgb="FF000000"/>
      <name val="Calibri"/>
    </font>
    <font>
      <sz val="13"/>
      <color rgb="FF000000"/>
      <name val="Calibri"/>
    </font>
    <font>
      <b/>
      <sz val="11"/>
      <color rgb="FF000000"/>
      <name val="Calibri"/>
    </font>
    <font>
      <sz val="16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17375E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  <charset val="186"/>
    </font>
    <font>
      <b/>
      <sz val="11"/>
      <color rgb="FF000000"/>
      <name val="Calibri"/>
      <family val="2"/>
    </font>
    <font>
      <b/>
      <sz val="13"/>
      <color rgb="FF000000"/>
      <name val="Calibri"/>
      <family val="2"/>
    </font>
    <font>
      <sz val="13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D7E4BD"/>
        <bgColor rgb="FFD7E4BD"/>
      </patternFill>
    </fill>
    <fill>
      <patternFill patternType="solid">
        <fgColor rgb="FFDCE6F2"/>
        <bgColor rgb="FFDCE6F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15" fillId="0" borderId="0"/>
  </cellStyleXfs>
  <cellXfs count="92">
    <xf numFmtId="0" fontId="0" fillId="0" borderId="0" xfId="0"/>
    <xf numFmtId="164" fontId="4" fillId="0" borderId="0" xfId="0" applyNumberFormat="1" applyFont="1"/>
    <xf numFmtId="164" fontId="8" fillId="0" borderId="0" xfId="0" applyNumberFormat="1" applyFont="1"/>
    <xf numFmtId="164" fontId="0" fillId="0" borderId="1" xfId="0" applyNumberFormat="1" applyBorder="1"/>
    <xf numFmtId="164" fontId="7" fillId="0" borderId="0" xfId="0" applyNumberFormat="1" applyFont="1"/>
    <xf numFmtId="164" fontId="5" fillId="0" borderId="0" xfId="0" applyNumberFormat="1" applyFont="1"/>
    <xf numFmtId="164" fontId="8" fillId="0" borderId="0" xfId="0" applyNumberFormat="1" applyFont="1"/>
    <xf numFmtId="164" fontId="4" fillId="0" borderId="2" xfId="0" applyNumberFormat="1" applyFont="1" applyBorder="1"/>
    <xf numFmtId="164" fontId="9" fillId="2" borderId="1" xfId="0" applyNumberFormat="1" applyFont="1" applyFill="1" applyBorder="1"/>
    <xf numFmtId="164" fontId="9" fillId="2" borderId="1" xfId="0" applyNumberFormat="1" applyFont="1" applyFill="1" applyBorder="1"/>
    <xf numFmtId="164" fontId="2" fillId="0" borderId="0" xfId="0" applyNumberFormat="1" applyFont="1"/>
    <xf numFmtId="164" fontId="0" fillId="0" borderId="0" xfId="0" applyNumberFormat="1" applyAlignment="1">
      <alignment horizontal="left"/>
    </xf>
    <xf numFmtId="164" fontId="4" fillId="0" borderId="1" xfId="0" applyNumberFormat="1" applyFont="1" applyBorder="1"/>
    <xf numFmtId="164" fontId="2" fillId="0" borderId="1" xfId="0" applyNumberFormat="1" applyFont="1" applyBorder="1"/>
    <xf numFmtId="164" fontId="4" fillId="0" borderId="0" xfId="0" applyNumberFormat="1" applyFont="1"/>
    <xf numFmtId="164" fontId="4" fillId="3" borderId="1" xfId="0" applyNumberFormat="1" applyFont="1" applyFill="1" applyBorder="1"/>
    <xf numFmtId="164" fontId="0" fillId="3" borderId="1" xfId="0" applyNumberFormat="1" applyFill="1" applyBorder="1"/>
    <xf numFmtId="164" fontId="3" fillId="3" borderId="1" xfId="0" applyNumberFormat="1" applyFont="1" applyFill="1" applyBorder="1"/>
    <xf numFmtId="164" fontId="10" fillId="0" borderId="0" xfId="0" applyNumberFormat="1" applyFont="1"/>
    <xf numFmtId="164" fontId="4" fillId="0" borderId="1" xfId="0" applyNumberFormat="1" applyFont="1" applyBorder="1"/>
    <xf numFmtId="164" fontId="0" fillId="0" borderId="0" xfId="0" applyNumberFormat="1" applyAlignment="1">
      <alignment horizontal="left"/>
    </xf>
    <xf numFmtId="164" fontId="0" fillId="0" borderId="0" xfId="0" applyNumberFormat="1"/>
    <xf numFmtId="164" fontId="4" fillId="0" borderId="0" xfId="0" applyNumberFormat="1" applyFont="1"/>
    <xf numFmtId="164" fontId="11" fillId="4" borderId="0" xfId="0" applyNumberFormat="1" applyFont="1" applyFill="1"/>
    <xf numFmtId="9" fontId="0" fillId="0" borderId="0" xfId="0" applyNumberFormat="1"/>
    <xf numFmtId="9" fontId="11" fillId="4" borderId="0" xfId="0" applyNumberFormat="1" applyFont="1" applyFill="1"/>
    <xf numFmtId="164" fontId="0" fillId="5" borderId="1" xfId="0" applyNumberFormat="1" applyFill="1" applyBorder="1"/>
    <xf numFmtId="164" fontId="6" fillId="0" borderId="0" xfId="0" applyNumberFormat="1" applyFont="1" applyAlignment="1">
      <alignment horizontal="center"/>
    </xf>
    <xf numFmtId="164" fontId="12" fillId="4" borderId="0" xfId="0" applyNumberFormat="1" applyFont="1" applyFill="1" applyAlignment="1">
      <alignment horizontal="right"/>
    </xf>
    <xf numFmtId="9" fontId="0" fillId="0" borderId="0" xfId="0" applyNumberFormat="1" applyAlignment="1">
      <alignment horizontal="right"/>
    </xf>
    <xf numFmtId="9" fontId="11" fillId="4" borderId="0" xfId="0" applyNumberFormat="1" applyFont="1" applyFill="1" applyAlignment="1">
      <alignment horizontal="right"/>
    </xf>
    <xf numFmtId="9" fontId="13" fillId="0" borderId="0" xfId="0" applyNumberFormat="1" applyFont="1" applyAlignment="1">
      <alignment horizontal="center"/>
    </xf>
    <xf numFmtId="9" fontId="12" fillId="4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right" vertical="center"/>
    </xf>
    <xf numFmtId="164" fontId="11" fillId="4" borderId="0" xfId="0" applyNumberFormat="1" applyFont="1" applyFill="1" applyAlignment="1">
      <alignment horizontal="right"/>
    </xf>
    <xf numFmtId="9" fontId="4" fillId="0" borderId="0" xfId="0" applyNumberFormat="1" applyFont="1" applyAlignment="1">
      <alignment horizontal="right"/>
    </xf>
    <xf numFmtId="9" fontId="12" fillId="4" borderId="0" xfId="0" applyNumberFormat="1" applyFont="1" applyFill="1" applyAlignment="1">
      <alignment horizontal="right"/>
    </xf>
    <xf numFmtId="164" fontId="9" fillId="2" borderId="3" xfId="0" applyNumberFormat="1" applyFont="1" applyFill="1" applyBorder="1" applyAlignment="1">
      <alignment horizontal="left"/>
    </xf>
    <xf numFmtId="164" fontId="9" fillId="2" borderId="4" xfId="0" applyNumberFormat="1" applyFont="1" applyFill="1" applyBorder="1" applyAlignment="1">
      <alignment horizontal="left"/>
    </xf>
    <xf numFmtId="164" fontId="9" fillId="2" borderId="5" xfId="0" applyNumberFormat="1" applyFont="1" applyFill="1" applyBorder="1" applyAlignment="1">
      <alignment horizontal="left"/>
    </xf>
    <xf numFmtId="164" fontId="6" fillId="6" borderId="6" xfId="0" applyNumberFormat="1" applyFont="1" applyFill="1" applyBorder="1" applyAlignment="1">
      <alignment horizontal="center"/>
    </xf>
    <xf numFmtId="164" fontId="5" fillId="7" borderId="1" xfId="0" applyNumberFormat="1" applyFont="1" applyFill="1" applyBorder="1" applyAlignment="1">
      <alignment horizontal="center"/>
    </xf>
    <xf numFmtId="9" fontId="1" fillId="0" borderId="0" xfId="1" applyFont="1"/>
    <xf numFmtId="164" fontId="16" fillId="7" borderId="7" xfId="2" applyFont="1" applyFill="1" applyBorder="1" applyAlignment="1">
      <alignment horizontal="center"/>
    </xf>
    <xf numFmtId="164" fontId="15" fillId="0" borderId="0" xfId="2"/>
    <xf numFmtId="9" fontId="15" fillId="0" borderId="0" xfId="1" applyFont="1"/>
    <xf numFmtId="164" fontId="17" fillId="6" borderId="6" xfId="2" applyFont="1" applyFill="1" applyBorder="1" applyAlignment="1">
      <alignment horizontal="center"/>
    </xf>
    <xf numFmtId="164" fontId="15" fillId="8" borderId="7" xfId="2" applyFill="1" applyBorder="1"/>
    <xf numFmtId="164" fontId="15" fillId="0" borderId="0" xfId="2" applyFill="1"/>
    <xf numFmtId="164" fontId="15" fillId="0" borderId="7" xfId="2" applyBorder="1"/>
    <xf numFmtId="164" fontId="18" fillId="9" borderId="0" xfId="2" applyFont="1" applyFill="1"/>
    <xf numFmtId="9" fontId="18" fillId="9" borderId="0" xfId="1" applyFont="1" applyFill="1"/>
    <xf numFmtId="164" fontId="19" fillId="2" borderId="7" xfId="2" applyFont="1" applyFill="1" applyBorder="1"/>
    <xf numFmtId="164" fontId="19" fillId="2" borderId="7" xfId="2" applyFont="1" applyFill="1" applyBorder="1" applyAlignment="1"/>
    <xf numFmtId="164" fontId="20" fillId="0" borderId="0" xfId="2" applyFont="1" applyFill="1" applyBorder="1" applyAlignment="1"/>
    <xf numFmtId="9" fontId="19" fillId="0" borderId="0" xfId="1" applyFont="1" applyFill="1" applyBorder="1" applyAlignment="1"/>
    <xf numFmtId="164" fontId="21" fillId="0" borderId="0" xfId="2" applyFont="1"/>
    <xf numFmtId="164" fontId="15" fillId="0" borderId="7" xfId="2" applyFont="1" applyBorder="1"/>
    <xf numFmtId="164" fontId="15" fillId="0" borderId="8" xfId="2" applyFont="1" applyFill="1" applyBorder="1" applyAlignment="1"/>
    <xf numFmtId="164" fontId="21" fillId="0" borderId="0" xfId="2" applyFont="1" applyFill="1" applyBorder="1" applyAlignment="1"/>
    <xf numFmtId="164" fontId="15" fillId="0" borderId="0" xfId="2" applyFont="1" applyFill="1" applyBorder="1" applyAlignment="1"/>
    <xf numFmtId="9" fontId="15" fillId="0" borderId="0" xfId="1" applyFont="1" applyFill="1" applyBorder="1" applyAlignment="1"/>
    <xf numFmtId="164" fontId="1" fillId="0" borderId="7" xfId="0" applyNumberFormat="1" applyFont="1" applyBorder="1"/>
    <xf numFmtId="164" fontId="1" fillId="0" borderId="0" xfId="0" applyNumberFormat="1" applyFont="1"/>
    <xf numFmtId="164" fontId="1" fillId="0" borderId="0" xfId="0" applyNumberFormat="1" applyFont="1" applyBorder="1"/>
    <xf numFmtId="164" fontId="22" fillId="9" borderId="0" xfId="0" applyNumberFormat="1" applyFont="1" applyFill="1"/>
    <xf numFmtId="9" fontId="18" fillId="9" borderId="0" xfId="1" applyFont="1" applyFill="1" applyBorder="1" applyAlignment="1"/>
    <xf numFmtId="164" fontId="19" fillId="2" borderId="9" xfId="2" applyFont="1" applyFill="1" applyBorder="1" applyAlignment="1">
      <alignment horizontal="left"/>
    </xf>
    <xf numFmtId="164" fontId="19" fillId="2" borderId="10" xfId="2" applyFont="1" applyFill="1" applyBorder="1" applyAlignment="1">
      <alignment horizontal="left"/>
    </xf>
    <xf numFmtId="164" fontId="19" fillId="2" borderId="11" xfId="2" applyFont="1" applyFill="1" applyBorder="1" applyAlignment="1">
      <alignment horizontal="left"/>
    </xf>
    <xf numFmtId="164" fontId="0" fillId="0" borderId="7" xfId="0" applyNumberFormat="1" applyBorder="1"/>
    <xf numFmtId="9" fontId="22" fillId="9" borderId="0" xfId="1" applyFont="1" applyFill="1"/>
    <xf numFmtId="164" fontId="14" fillId="8" borderId="7" xfId="0" applyNumberFormat="1" applyFont="1" applyFill="1" applyBorder="1"/>
    <xf numFmtId="164" fontId="14" fillId="10" borderId="7" xfId="0" applyNumberFormat="1" applyFont="1" applyFill="1" applyBorder="1"/>
    <xf numFmtId="164" fontId="0" fillId="10" borderId="7" xfId="0" applyNumberFormat="1" applyFill="1" applyBorder="1"/>
    <xf numFmtId="164" fontId="14" fillId="8" borderId="9" xfId="0" applyNumberFormat="1" applyFont="1" applyFill="1" applyBorder="1" applyAlignment="1">
      <alignment horizontal="left"/>
    </xf>
    <xf numFmtId="164" fontId="14" fillId="8" borderId="10" xfId="0" applyNumberFormat="1" applyFont="1" applyFill="1" applyBorder="1" applyAlignment="1">
      <alignment horizontal="left"/>
    </xf>
    <xf numFmtId="164" fontId="14" fillId="8" borderId="11" xfId="0" applyNumberFormat="1" applyFont="1" applyFill="1" applyBorder="1" applyAlignment="1">
      <alignment horizontal="left"/>
    </xf>
    <xf numFmtId="164" fontId="0" fillId="10" borderId="0" xfId="0" applyNumberFormat="1" applyFill="1"/>
    <xf numFmtId="164" fontId="0" fillId="0" borderId="0" xfId="0" applyNumberFormat="1" applyFill="1" applyBorder="1"/>
    <xf numFmtId="9" fontId="1" fillId="0" borderId="0" xfId="1" applyFont="1" applyFill="1" applyBorder="1"/>
    <xf numFmtId="164" fontId="22" fillId="9" borderId="0" xfId="0" applyNumberFormat="1" applyFont="1" applyFill="1" applyBorder="1"/>
    <xf numFmtId="9" fontId="22" fillId="9" borderId="0" xfId="1" applyFont="1" applyFill="1" applyBorder="1"/>
    <xf numFmtId="164" fontId="14" fillId="0" borderId="0" xfId="0" applyNumberFormat="1" applyFont="1" applyFill="1" applyBorder="1"/>
    <xf numFmtId="9" fontId="14" fillId="0" borderId="0" xfId="1" applyFont="1" applyFill="1" applyBorder="1"/>
    <xf numFmtId="164" fontId="14" fillId="10" borderId="9" xfId="0" applyNumberFormat="1" applyFont="1" applyFill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164" fontId="0" fillId="11" borderId="7" xfId="0" applyNumberFormat="1" applyFill="1" applyBorder="1"/>
    <xf numFmtId="164" fontId="15" fillId="0" borderId="0" xfId="2" applyFont="1" applyFill="1" applyBorder="1"/>
    <xf numFmtId="164" fontId="1" fillId="0" borderId="0" xfId="0" applyNumberFormat="1" applyFont="1" applyFill="1" applyBorder="1"/>
    <xf numFmtId="164" fontId="0" fillId="8" borderId="7" xfId="0" applyNumberFormat="1" applyFill="1" applyBorder="1"/>
  </cellXfs>
  <cellStyles count="3">
    <cellStyle name="Excel Built-in Normal" xfId="2"/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74083</xdr:colOff>
      <xdr:row>1</xdr:row>
      <xdr:rowOff>31750</xdr:rowOff>
    </xdr:from>
    <xdr:to>
      <xdr:col>1</xdr:col>
      <xdr:colOff>512233</xdr:colOff>
      <xdr:row>5</xdr:row>
      <xdr:rowOff>27517</xdr:rowOff>
    </xdr:to>
    <xdr:pic>
      <xdr:nvPicPr>
        <xdr:cNvPr id="1027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4083" y="222250"/>
          <a:ext cx="755650" cy="757767"/>
        </a:xfrm>
        <a:prstGeom prst="rect">
          <a:avLst/>
        </a:prstGeom>
        <a:noFill/>
      </xdr:spPr>
    </xdr:pic>
    <xdr:clientData/>
  </xdr:twoCellAnchor>
  <xdr:twoCellAnchor>
    <xdr:from>
      <xdr:col>3</xdr:col>
      <xdr:colOff>31749</xdr:colOff>
      <xdr:row>1</xdr:row>
      <xdr:rowOff>31750</xdr:rowOff>
    </xdr:from>
    <xdr:to>
      <xdr:col>5</xdr:col>
      <xdr:colOff>21166</xdr:colOff>
      <xdr:row>5</xdr:row>
      <xdr:rowOff>46567</xdr:rowOff>
    </xdr:to>
    <xdr:pic>
      <xdr:nvPicPr>
        <xdr:cNvPr id="1026" name="Imagen 4" descr="Logo_comeni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57916" y="222250"/>
          <a:ext cx="1788583" cy="776817"/>
        </a:xfrm>
        <a:prstGeom prst="rect">
          <a:avLst/>
        </a:prstGeom>
        <a:noFill/>
      </xdr:spPr>
    </xdr:pic>
    <xdr:clientData/>
  </xdr:twoCellAnchor>
  <xdr:twoCellAnchor>
    <xdr:from>
      <xdr:col>5</xdr:col>
      <xdr:colOff>645584</xdr:colOff>
      <xdr:row>0</xdr:row>
      <xdr:rowOff>137584</xdr:rowOff>
    </xdr:from>
    <xdr:to>
      <xdr:col>7</xdr:col>
      <xdr:colOff>663575</xdr:colOff>
      <xdr:row>4</xdr:row>
      <xdr:rowOff>180976</xdr:rowOff>
    </xdr:to>
    <xdr:pic>
      <xdr:nvPicPr>
        <xdr:cNvPr id="1025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70917" y="137584"/>
          <a:ext cx="1626658" cy="805392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74083</xdr:colOff>
      <xdr:row>1</xdr:row>
      <xdr:rowOff>31750</xdr:rowOff>
    </xdr:from>
    <xdr:to>
      <xdr:col>1</xdr:col>
      <xdr:colOff>512233</xdr:colOff>
      <xdr:row>5</xdr:row>
      <xdr:rowOff>27517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4083" y="222250"/>
          <a:ext cx="752475" cy="757767"/>
        </a:xfrm>
        <a:prstGeom prst="rect">
          <a:avLst/>
        </a:prstGeom>
        <a:noFill/>
      </xdr:spPr>
    </xdr:pic>
    <xdr:clientData/>
  </xdr:twoCellAnchor>
  <xdr:twoCellAnchor>
    <xdr:from>
      <xdr:col>3</xdr:col>
      <xdr:colOff>31749</xdr:colOff>
      <xdr:row>1</xdr:row>
      <xdr:rowOff>31750</xdr:rowOff>
    </xdr:from>
    <xdr:to>
      <xdr:col>5</xdr:col>
      <xdr:colOff>21166</xdr:colOff>
      <xdr:row>5</xdr:row>
      <xdr:rowOff>46567</xdr:rowOff>
    </xdr:to>
    <xdr:pic>
      <xdr:nvPicPr>
        <xdr:cNvPr id="3" name="Imagen 4" descr="Logo_comeni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46274" y="222250"/>
          <a:ext cx="1780117" cy="776817"/>
        </a:xfrm>
        <a:prstGeom prst="rect">
          <a:avLst/>
        </a:prstGeom>
        <a:noFill/>
      </xdr:spPr>
    </xdr:pic>
    <xdr:clientData/>
  </xdr:twoCellAnchor>
  <xdr:twoCellAnchor>
    <xdr:from>
      <xdr:col>5</xdr:col>
      <xdr:colOff>645584</xdr:colOff>
      <xdr:row>0</xdr:row>
      <xdr:rowOff>137584</xdr:rowOff>
    </xdr:from>
    <xdr:to>
      <xdr:col>7</xdr:col>
      <xdr:colOff>663575</xdr:colOff>
      <xdr:row>4</xdr:row>
      <xdr:rowOff>180976</xdr:rowOff>
    </xdr:to>
    <xdr:pic>
      <xdr:nvPicPr>
        <xdr:cNvPr id="4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50809" y="137584"/>
          <a:ext cx="1618191" cy="805392"/>
        </a:xfrm>
        <a:prstGeom prst="rect">
          <a:avLst/>
        </a:prstGeom>
        <a:noFill/>
      </xdr:spPr>
    </xdr:pic>
    <xdr:clientData/>
  </xdr:twoCellAnchor>
  <xdr:twoCellAnchor>
    <xdr:from>
      <xdr:col>0</xdr:col>
      <xdr:colOff>74083</xdr:colOff>
      <xdr:row>1</xdr:row>
      <xdr:rowOff>31750</xdr:rowOff>
    </xdr:from>
    <xdr:to>
      <xdr:col>1</xdr:col>
      <xdr:colOff>512233</xdr:colOff>
      <xdr:row>5</xdr:row>
      <xdr:rowOff>27517</xdr:rowOff>
    </xdr:to>
    <xdr:pic>
      <xdr:nvPicPr>
        <xdr:cNvPr id="5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4083" y="222250"/>
          <a:ext cx="752475" cy="757767"/>
        </a:xfrm>
        <a:prstGeom prst="rect">
          <a:avLst/>
        </a:prstGeom>
        <a:noFill/>
      </xdr:spPr>
    </xdr:pic>
    <xdr:clientData/>
  </xdr:twoCellAnchor>
  <xdr:twoCellAnchor>
    <xdr:from>
      <xdr:col>3</xdr:col>
      <xdr:colOff>31749</xdr:colOff>
      <xdr:row>1</xdr:row>
      <xdr:rowOff>31750</xdr:rowOff>
    </xdr:from>
    <xdr:to>
      <xdr:col>5</xdr:col>
      <xdr:colOff>21166</xdr:colOff>
      <xdr:row>5</xdr:row>
      <xdr:rowOff>46567</xdr:rowOff>
    </xdr:to>
    <xdr:pic>
      <xdr:nvPicPr>
        <xdr:cNvPr id="6" name="Imagen 4" descr="Logo_comeni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70074" y="222250"/>
          <a:ext cx="1818217" cy="776817"/>
        </a:xfrm>
        <a:prstGeom prst="rect">
          <a:avLst/>
        </a:prstGeom>
        <a:noFill/>
      </xdr:spPr>
    </xdr:pic>
    <xdr:clientData/>
  </xdr:twoCellAnchor>
  <xdr:twoCellAnchor>
    <xdr:from>
      <xdr:col>5</xdr:col>
      <xdr:colOff>645584</xdr:colOff>
      <xdr:row>0</xdr:row>
      <xdr:rowOff>137584</xdr:rowOff>
    </xdr:from>
    <xdr:to>
      <xdr:col>7</xdr:col>
      <xdr:colOff>663575</xdr:colOff>
      <xdr:row>4</xdr:row>
      <xdr:rowOff>180976</xdr:rowOff>
    </xdr:to>
    <xdr:pic>
      <xdr:nvPicPr>
        <xdr:cNvPr id="7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12709" y="137584"/>
          <a:ext cx="1541991" cy="805392"/>
        </a:xfrm>
        <a:prstGeom prst="rect">
          <a:avLst/>
        </a:prstGeom>
        <a:noFill/>
      </xdr:spPr>
    </xdr:pic>
    <xdr:clientData/>
  </xdr:twoCellAnchor>
  <xdr:twoCellAnchor>
    <xdr:from>
      <xdr:col>0</xdr:col>
      <xdr:colOff>74083</xdr:colOff>
      <xdr:row>1</xdr:row>
      <xdr:rowOff>31750</xdr:rowOff>
    </xdr:from>
    <xdr:to>
      <xdr:col>1</xdr:col>
      <xdr:colOff>512233</xdr:colOff>
      <xdr:row>5</xdr:row>
      <xdr:rowOff>27517</xdr:rowOff>
    </xdr:to>
    <xdr:pic>
      <xdr:nvPicPr>
        <xdr:cNvPr id="8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4083" y="222250"/>
          <a:ext cx="752475" cy="757767"/>
        </a:xfrm>
        <a:prstGeom prst="rect">
          <a:avLst/>
        </a:prstGeom>
        <a:noFill/>
      </xdr:spPr>
    </xdr:pic>
    <xdr:clientData/>
  </xdr:twoCellAnchor>
  <xdr:twoCellAnchor>
    <xdr:from>
      <xdr:col>3</xdr:col>
      <xdr:colOff>31749</xdr:colOff>
      <xdr:row>1</xdr:row>
      <xdr:rowOff>31750</xdr:rowOff>
    </xdr:from>
    <xdr:to>
      <xdr:col>5</xdr:col>
      <xdr:colOff>21166</xdr:colOff>
      <xdr:row>5</xdr:row>
      <xdr:rowOff>46567</xdr:rowOff>
    </xdr:to>
    <xdr:pic>
      <xdr:nvPicPr>
        <xdr:cNvPr id="9" name="Imagen 4" descr="Logo_comeni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70074" y="222250"/>
          <a:ext cx="1818217" cy="776817"/>
        </a:xfrm>
        <a:prstGeom prst="rect">
          <a:avLst/>
        </a:prstGeom>
        <a:noFill/>
      </xdr:spPr>
    </xdr:pic>
    <xdr:clientData/>
  </xdr:twoCellAnchor>
  <xdr:twoCellAnchor>
    <xdr:from>
      <xdr:col>5</xdr:col>
      <xdr:colOff>645584</xdr:colOff>
      <xdr:row>0</xdr:row>
      <xdr:rowOff>137584</xdr:rowOff>
    </xdr:from>
    <xdr:to>
      <xdr:col>7</xdr:col>
      <xdr:colOff>663575</xdr:colOff>
      <xdr:row>4</xdr:row>
      <xdr:rowOff>180976</xdr:rowOff>
    </xdr:to>
    <xdr:pic>
      <xdr:nvPicPr>
        <xdr:cNvPr id="10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12709" y="137584"/>
          <a:ext cx="1541991" cy="80539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I127"/>
  <sheetViews>
    <sheetView topLeftCell="A109" zoomScalePageLayoutView="90" workbookViewId="0">
      <selection activeCell="G127" sqref="G127"/>
    </sheetView>
  </sheetViews>
  <sheetFormatPr defaultColWidth="11.42578125" defaultRowHeight="15"/>
  <cols>
    <col min="1" max="1" width="4.42578125" customWidth="1"/>
    <col min="4" max="4" width="9.7109375" customWidth="1"/>
    <col min="5" max="5" width="14.140625" customWidth="1"/>
    <col min="7" max="7" width="7.5703125" customWidth="1"/>
    <col min="8" max="8" width="7.85546875" customWidth="1"/>
  </cols>
  <sheetData>
    <row r="5" spans="1:9">
      <c r="A5" t="s">
        <v>53</v>
      </c>
    </row>
    <row r="6" spans="1:9">
      <c r="A6" t="s">
        <v>54</v>
      </c>
    </row>
    <row r="7" spans="1:9" ht="18.75" customHeight="1">
      <c r="A7" s="41" t="s">
        <v>0</v>
      </c>
      <c r="B7" s="41"/>
      <c r="C7" s="41"/>
      <c r="D7" s="41"/>
      <c r="E7" s="41"/>
      <c r="F7" s="41"/>
      <c r="G7" s="41"/>
      <c r="H7" s="41"/>
      <c r="I7" s="5"/>
    </row>
    <row r="8" spans="1:9">
      <c r="A8" s="1"/>
      <c r="B8" s="1"/>
      <c r="C8" s="1"/>
      <c r="D8" s="1"/>
      <c r="E8" s="1"/>
      <c r="F8" s="1"/>
      <c r="G8" s="1"/>
      <c r="H8" s="1"/>
      <c r="I8" s="1"/>
    </row>
    <row r="9" spans="1:9">
      <c r="A9" s="1"/>
      <c r="B9" s="40" t="s">
        <v>1</v>
      </c>
      <c r="C9" s="40"/>
      <c r="D9" s="40"/>
      <c r="E9" s="40"/>
      <c r="F9" s="1"/>
      <c r="G9" s="1"/>
      <c r="H9" s="1"/>
      <c r="I9" s="1"/>
    </row>
    <row r="10" spans="1:9">
      <c r="A10" s="1"/>
      <c r="B10" s="40"/>
      <c r="C10" s="40"/>
      <c r="D10" s="40"/>
      <c r="E10" s="40"/>
      <c r="F10" s="1"/>
      <c r="G10" s="1"/>
      <c r="H10" s="1"/>
      <c r="I10" s="1"/>
    </row>
    <row r="11" spans="1:9" ht="18.75" customHeight="1">
      <c r="A11" s="1"/>
      <c r="B11" s="27"/>
      <c r="C11" s="27"/>
      <c r="D11" s="27"/>
      <c r="E11" s="27"/>
      <c r="F11" s="1"/>
      <c r="G11" s="1"/>
      <c r="H11" s="1"/>
      <c r="I11" s="1"/>
    </row>
    <row r="12" spans="1:9" ht="18.75" customHeight="1">
      <c r="A12" s="1"/>
      <c r="B12" s="27"/>
      <c r="C12" s="1" t="s">
        <v>107</v>
      </c>
      <c r="D12" s="1">
        <v>17</v>
      </c>
      <c r="E12" s="31">
        <f>D12/D$19</f>
        <v>5.0595238095238096E-2</v>
      </c>
      <c r="F12" s="1"/>
      <c r="G12" s="1"/>
      <c r="H12" s="1"/>
      <c r="I12" s="1"/>
    </row>
    <row r="13" spans="1:9" ht="18.75" customHeight="1">
      <c r="A13" s="1"/>
      <c r="B13" s="27"/>
      <c r="C13" s="1" t="s">
        <v>108</v>
      </c>
      <c r="D13" s="1">
        <v>42</v>
      </c>
      <c r="E13" s="31">
        <f t="shared" ref="E13:E19" si="0">D13/D$19</f>
        <v>0.125</v>
      </c>
      <c r="F13" s="1"/>
      <c r="G13" s="1"/>
      <c r="H13" s="1"/>
      <c r="I13" s="1"/>
    </row>
    <row r="14" spans="1:9">
      <c r="A14" s="1"/>
      <c r="B14" s="1"/>
      <c r="C14" s="1" t="s">
        <v>109</v>
      </c>
      <c r="D14">
        <v>55</v>
      </c>
      <c r="E14" s="31">
        <f t="shared" si="0"/>
        <v>0.16369047619047619</v>
      </c>
      <c r="F14" s="1"/>
      <c r="G14" s="1"/>
      <c r="H14" s="1"/>
      <c r="I14" s="1"/>
    </row>
    <row r="15" spans="1:9">
      <c r="A15" s="15" t="s">
        <v>43</v>
      </c>
      <c r="B15" s="15"/>
      <c r="C15" s="1" t="s">
        <v>105</v>
      </c>
      <c r="D15">
        <v>64</v>
      </c>
      <c r="E15" s="31">
        <f t="shared" si="0"/>
        <v>0.19047619047619047</v>
      </c>
      <c r="F15" s="15" t="s">
        <v>52</v>
      </c>
      <c r="I15" s="1"/>
    </row>
    <row r="16" spans="1:9">
      <c r="A16" s="14"/>
      <c r="B16" s="14"/>
      <c r="C16" s="1" t="s">
        <v>106</v>
      </c>
      <c r="D16">
        <v>50</v>
      </c>
      <c r="E16" s="31">
        <f t="shared" si="0"/>
        <v>0.14880952380952381</v>
      </c>
      <c r="F16" s="1" t="s">
        <v>103</v>
      </c>
      <c r="G16">
        <v>186</v>
      </c>
      <c r="H16" s="29">
        <f>G16/G$18</f>
        <v>0.5535714285714286</v>
      </c>
      <c r="I16" s="1"/>
    </row>
    <row r="17" spans="1:9" ht="21" customHeight="1">
      <c r="A17" s="18"/>
      <c r="B17" s="19"/>
      <c r="C17" s="1" t="s">
        <v>110</v>
      </c>
      <c r="D17" s="33">
        <v>48</v>
      </c>
      <c r="E17" s="31">
        <f t="shared" si="0"/>
        <v>0.14285714285714285</v>
      </c>
      <c r="F17" s="19" t="s">
        <v>104</v>
      </c>
      <c r="G17">
        <v>150</v>
      </c>
      <c r="H17" s="29">
        <f t="shared" ref="H17:H18" si="1">G17/G$18</f>
        <v>0.44642857142857145</v>
      </c>
      <c r="I17" s="1"/>
    </row>
    <row r="18" spans="1:9">
      <c r="A18" s="1"/>
      <c r="B18" s="1"/>
      <c r="C18" s="1" t="s">
        <v>111</v>
      </c>
      <c r="D18" s="33">
        <v>60</v>
      </c>
      <c r="E18" s="31">
        <f t="shared" si="0"/>
        <v>0.17857142857142858</v>
      </c>
      <c r="F18" s="1"/>
      <c r="G18" s="28">
        <f>SUM(G16:G17)</f>
        <v>336</v>
      </c>
      <c r="H18" s="30">
        <f t="shared" si="1"/>
        <v>1</v>
      </c>
      <c r="I18" s="1"/>
    </row>
    <row r="19" spans="1:9">
      <c r="A19" s="1"/>
      <c r="B19" s="1"/>
      <c r="C19" s="1"/>
      <c r="D19" s="28">
        <f>SUM(D12:D18)</f>
        <v>336</v>
      </c>
      <c r="E19" s="32">
        <f t="shared" si="0"/>
        <v>1</v>
      </c>
      <c r="F19" s="1"/>
      <c r="G19" s="1"/>
      <c r="H19" s="1"/>
      <c r="I19" s="1"/>
    </row>
    <row r="20" spans="1:9" ht="17.25" customHeight="1">
      <c r="A20" s="8">
        <v>1</v>
      </c>
      <c r="B20" s="9" t="s">
        <v>2</v>
      </c>
      <c r="C20" s="9"/>
      <c r="D20" s="9"/>
      <c r="E20" s="4"/>
      <c r="F20" s="4"/>
      <c r="G20" s="4"/>
      <c r="H20" s="4"/>
      <c r="I20" s="4"/>
    </row>
    <row r="21" spans="1:9" ht="17.25" customHeight="1">
      <c r="A21" s="2"/>
      <c r="B21" s="2"/>
      <c r="C21" s="2"/>
      <c r="D21" s="2"/>
      <c r="E21" s="2"/>
      <c r="F21" s="2"/>
      <c r="G21" s="2"/>
      <c r="H21" s="2"/>
      <c r="I21" s="2"/>
    </row>
    <row r="22" spans="1:9" ht="17.25" customHeight="1">
      <c r="A22" s="12"/>
      <c r="B22" s="7" t="s">
        <v>3</v>
      </c>
      <c r="C22" s="6"/>
      <c r="D22" s="6"/>
      <c r="E22" s="6"/>
      <c r="F22" s="6"/>
      <c r="G22" s="1">
        <v>3</v>
      </c>
      <c r="H22" s="35">
        <f>G22/$G$27</f>
        <v>8.9285714285714281E-3</v>
      </c>
      <c r="I22" s="6"/>
    </row>
    <row r="23" spans="1:9" ht="17.25" customHeight="1">
      <c r="A23" s="12"/>
      <c r="B23" s="7" t="s">
        <v>4</v>
      </c>
      <c r="C23" s="6"/>
      <c r="D23" s="6"/>
      <c r="E23" s="6"/>
      <c r="F23" s="6"/>
      <c r="G23" s="1">
        <v>9</v>
      </c>
      <c r="H23" s="35">
        <f t="shared" ref="H23:H27" si="2">G23/$G$27</f>
        <v>2.6785714285714284E-2</v>
      </c>
      <c r="I23" s="6"/>
    </row>
    <row r="24" spans="1:9">
      <c r="A24" s="13"/>
      <c r="B24" s="10" t="s">
        <v>5</v>
      </c>
      <c r="G24" s="10">
        <v>91</v>
      </c>
      <c r="H24" s="35">
        <f t="shared" si="2"/>
        <v>0.27083333333333331</v>
      </c>
    </row>
    <row r="25" spans="1:9">
      <c r="A25" s="13"/>
      <c r="B25" s="10" t="s">
        <v>6</v>
      </c>
      <c r="G25" s="1">
        <v>159</v>
      </c>
      <c r="H25" s="35">
        <f t="shared" si="2"/>
        <v>0.4732142857142857</v>
      </c>
    </row>
    <row r="26" spans="1:9">
      <c r="A26" s="13"/>
      <c r="B26" s="10" t="s">
        <v>7</v>
      </c>
      <c r="G26" s="22">
        <v>74</v>
      </c>
      <c r="H26" s="35">
        <f t="shared" si="2"/>
        <v>0.22023809523809523</v>
      </c>
    </row>
    <row r="27" spans="1:9">
      <c r="G27" s="34">
        <f>SUM(G22:G26)</f>
        <v>336</v>
      </c>
      <c r="H27" s="36">
        <f t="shared" si="2"/>
        <v>1</v>
      </c>
    </row>
    <row r="28" spans="1:9">
      <c r="A28" s="8">
        <v>2</v>
      </c>
      <c r="B28" s="37" t="s">
        <v>61</v>
      </c>
      <c r="C28" s="38"/>
      <c r="D28" s="38"/>
      <c r="E28" s="39"/>
      <c r="F28" s="10"/>
    </row>
    <row r="30" spans="1:9">
      <c r="A30" s="3"/>
      <c r="B30" t="s">
        <v>8</v>
      </c>
      <c r="G30">
        <v>10</v>
      </c>
      <c r="H30" s="29">
        <f>G30/G$35</f>
        <v>2.976190476190476E-2</v>
      </c>
    </row>
    <row r="31" spans="1:9">
      <c r="A31" s="3"/>
      <c r="B31" t="s">
        <v>9</v>
      </c>
      <c r="G31">
        <v>130</v>
      </c>
      <c r="H31" s="29">
        <f t="shared" ref="H31:H35" si="3">G31/G$35</f>
        <v>0.38690476190476192</v>
      </c>
    </row>
    <row r="32" spans="1:9">
      <c r="A32" s="3"/>
      <c r="B32" t="s">
        <v>11</v>
      </c>
      <c r="G32">
        <v>75</v>
      </c>
      <c r="H32" s="29">
        <f t="shared" si="3"/>
        <v>0.22321428571428573</v>
      </c>
    </row>
    <row r="33" spans="1:8">
      <c r="A33" s="3"/>
      <c r="B33" t="s">
        <v>10</v>
      </c>
      <c r="G33">
        <v>28</v>
      </c>
      <c r="H33" s="29">
        <f t="shared" si="3"/>
        <v>8.3333333333333329E-2</v>
      </c>
    </row>
    <row r="34" spans="1:8">
      <c r="A34" s="3"/>
      <c r="B34" t="s">
        <v>12</v>
      </c>
      <c r="G34">
        <v>93</v>
      </c>
      <c r="H34" s="29">
        <f t="shared" si="3"/>
        <v>0.2767857142857143</v>
      </c>
    </row>
    <row r="35" spans="1:8">
      <c r="G35" s="34">
        <f>SUM(G30:G34)</f>
        <v>336</v>
      </c>
      <c r="H35" s="30">
        <f t="shared" si="3"/>
        <v>1</v>
      </c>
    </row>
    <row r="36" spans="1:8">
      <c r="A36" s="17">
        <v>3</v>
      </c>
      <c r="B36" s="17" t="s">
        <v>44</v>
      </c>
      <c r="C36" s="17"/>
    </row>
    <row r="38" spans="1:8">
      <c r="A38" s="3"/>
      <c r="B38" t="s">
        <v>62</v>
      </c>
      <c r="G38">
        <v>116</v>
      </c>
      <c r="H38" s="29">
        <f>G38/G$41</f>
        <v>0.34523809523809523</v>
      </c>
    </row>
    <row r="39" spans="1:8">
      <c r="A39" s="3"/>
      <c r="B39" t="s">
        <v>17</v>
      </c>
      <c r="G39">
        <v>7</v>
      </c>
      <c r="H39" s="29">
        <f t="shared" ref="H39:H41" si="4">G39/G$41</f>
        <v>2.0833333333333332E-2</v>
      </c>
    </row>
    <row r="40" spans="1:8">
      <c r="A40" s="3"/>
      <c r="B40" t="s">
        <v>13</v>
      </c>
      <c r="G40">
        <v>213</v>
      </c>
      <c r="H40" s="29">
        <f t="shared" si="4"/>
        <v>0.6339285714285714</v>
      </c>
    </row>
    <row r="41" spans="1:8">
      <c r="G41" s="34">
        <f>SUM(G38:G40)</f>
        <v>336</v>
      </c>
      <c r="H41" s="30">
        <f t="shared" si="4"/>
        <v>1</v>
      </c>
    </row>
    <row r="42" spans="1:8">
      <c r="A42" s="17">
        <v>4</v>
      </c>
      <c r="B42" s="17" t="s">
        <v>45</v>
      </c>
      <c r="C42" s="17"/>
      <c r="D42" s="17"/>
    </row>
    <row r="44" spans="1:8">
      <c r="A44" s="3"/>
      <c r="B44" t="s">
        <v>15</v>
      </c>
      <c r="G44">
        <v>218</v>
      </c>
      <c r="H44" s="29">
        <f>G44/G$47</f>
        <v>0.64880952380952384</v>
      </c>
    </row>
    <row r="45" spans="1:8">
      <c r="A45" s="3"/>
      <c r="B45" t="s">
        <v>16</v>
      </c>
      <c r="G45">
        <v>75</v>
      </c>
      <c r="H45" s="29">
        <f t="shared" ref="H45:H47" si="5">G45/G$47</f>
        <v>0.22321428571428573</v>
      </c>
    </row>
    <row r="46" spans="1:8">
      <c r="A46" s="3"/>
      <c r="B46" t="s">
        <v>14</v>
      </c>
      <c r="G46">
        <v>43</v>
      </c>
      <c r="H46" s="29">
        <f t="shared" si="5"/>
        <v>0.12797619047619047</v>
      </c>
    </row>
    <row r="47" spans="1:8">
      <c r="G47" s="34">
        <f>SUM(G44:G46)</f>
        <v>336</v>
      </c>
      <c r="H47" s="30">
        <f t="shared" si="5"/>
        <v>1</v>
      </c>
    </row>
    <row r="48" spans="1:8">
      <c r="A48" s="17">
        <v>5</v>
      </c>
      <c r="B48" s="17" t="s">
        <v>20</v>
      </c>
      <c r="C48" s="17"/>
      <c r="D48" s="17"/>
      <c r="E48" s="17"/>
    </row>
    <row r="50" spans="1:8">
      <c r="A50" s="3"/>
      <c r="B50" t="s">
        <v>18</v>
      </c>
      <c r="G50">
        <v>113</v>
      </c>
      <c r="H50" s="29">
        <f>G50/G$52</f>
        <v>0.33630952380952384</v>
      </c>
    </row>
    <row r="51" spans="1:8">
      <c r="A51" s="3"/>
      <c r="B51" t="s">
        <v>19</v>
      </c>
      <c r="G51">
        <v>223</v>
      </c>
      <c r="H51" s="29">
        <f t="shared" ref="H51:H52" si="6">G51/G$52</f>
        <v>0.66369047619047616</v>
      </c>
    </row>
    <row r="52" spans="1:8">
      <c r="G52" s="34">
        <f>SUM(G50:G51)</f>
        <v>336</v>
      </c>
      <c r="H52" s="30">
        <f t="shared" si="6"/>
        <v>1</v>
      </c>
    </row>
    <row r="54" spans="1:8">
      <c r="A54" s="16">
        <v>6</v>
      </c>
      <c r="B54" s="16" t="s">
        <v>24</v>
      </c>
      <c r="C54" s="16"/>
      <c r="D54" s="16"/>
      <c r="E54" s="16"/>
    </row>
    <row r="56" spans="1:8">
      <c r="A56" s="3"/>
      <c r="B56" t="s">
        <v>21</v>
      </c>
      <c r="G56">
        <v>303</v>
      </c>
      <c r="H56" s="29">
        <f>G56/G$58</f>
        <v>0.9017857142857143</v>
      </c>
    </row>
    <row r="57" spans="1:8">
      <c r="A57" s="3"/>
      <c r="B57" t="s">
        <v>22</v>
      </c>
      <c r="G57">
        <v>33</v>
      </c>
      <c r="H57" s="29">
        <f t="shared" ref="H57:H58" si="7">G57/G$58</f>
        <v>9.8214285714285712E-2</v>
      </c>
    </row>
    <row r="58" spans="1:8">
      <c r="G58" s="34">
        <f>SUM(G56:G57)</f>
        <v>336</v>
      </c>
      <c r="H58" s="30">
        <f t="shared" si="7"/>
        <v>1</v>
      </c>
    </row>
    <row r="59" spans="1:8">
      <c r="A59" s="16">
        <v>7</v>
      </c>
      <c r="B59" s="16" t="s">
        <v>23</v>
      </c>
      <c r="C59" s="16"/>
      <c r="D59" s="16"/>
      <c r="E59" s="16"/>
    </row>
    <row r="61" spans="1:8">
      <c r="A61" s="3"/>
      <c r="B61" t="s">
        <v>21</v>
      </c>
      <c r="G61">
        <v>79</v>
      </c>
      <c r="H61" s="29">
        <f>G61/G$63</f>
        <v>0.23511904761904762</v>
      </c>
    </row>
    <row r="62" spans="1:8">
      <c r="A62" s="3"/>
      <c r="B62" t="s">
        <v>22</v>
      </c>
      <c r="G62">
        <v>257</v>
      </c>
      <c r="H62" s="29">
        <f t="shared" ref="H62:H63" si="8">G62/G$63</f>
        <v>0.76488095238095233</v>
      </c>
    </row>
    <row r="63" spans="1:8">
      <c r="G63" s="34">
        <f>SUM(G61:G62)</f>
        <v>336</v>
      </c>
      <c r="H63" s="30">
        <f t="shared" si="8"/>
        <v>1</v>
      </c>
    </row>
    <row r="64" spans="1:8">
      <c r="A64" s="17">
        <v>8</v>
      </c>
      <c r="B64" s="17" t="s">
        <v>25</v>
      </c>
      <c r="C64" s="17"/>
    </row>
    <row r="66" spans="1:8">
      <c r="A66" s="3"/>
      <c r="B66" t="s">
        <v>26</v>
      </c>
      <c r="G66">
        <v>138</v>
      </c>
      <c r="H66" s="29">
        <f>G66/G$68</f>
        <v>0.4107142857142857</v>
      </c>
    </row>
    <row r="67" spans="1:8">
      <c r="A67" s="3"/>
      <c r="B67" t="s">
        <v>27</v>
      </c>
      <c r="G67">
        <v>198</v>
      </c>
      <c r="H67" s="29">
        <f t="shared" ref="H67:H68" si="9">G67/G$68</f>
        <v>0.5892857142857143</v>
      </c>
    </row>
    <row r="68" spans="1:8">
      <c r="G68" s="34">
        <f>SUM(G66:G67)</f>
        <v>336</v>
      </c>
      <c r="H68" s="30">
        <f t="shared" si="9"/>
        <v>1</v>
      </c>
    </row>
    <row r="69" spans="1:8">
      <c r="A69" s="17">
        <v>9</v>
      </c>
      <c r="B69" s="17" t="s">
        <v>30</v>
      </c>
      <c r="C69" s="17"/>
      <c r="D69" s="17"/>
      <c r="E69" s="17"/>
    </row>
    <row r="71" spans="1:8">
      <c r="A71" s="3"/>
      <c r="B71" t="s">
        <v>28</v>
      </c>
      <c r="G71">
        <v>170</v>
      </c>
      <c r="H71" s="29">
        <f>G71/G$73</f>
        <v>0.50595238095238093</v>
      </c>
    </row>
    <row r="72" spans="1:8">
      <c r="A72" s="3"/>
      <c r="B72" t="s">
        <v>29</v>
      </c>
      <c r="G72">
        <v>166</v>
      </c>
      <c r="H72" s="29">
        <f t="shared" ref="H72:H73" si="10">G72/G$73</f>
        <v>0.49404761904761907</v>
      </c>
    </row>
    <row r="73" spans="1:8">
      <c r="G73" s="34">
        <f>SUM(G71:G72)</f>
        <v>336</v>
      </c>
      <c r="H73" s="30">
        <f t="shared" si="10"/>
        <v>1</v>
      </c>
    </row>
    <row r="74" spans="1:8">
      <c r="A74" s="17">
        <v>10</v>
      </c>
      <c r="B74" s="17" t="s">
        <v>31</v>
      </c>
      <c r="C74" s="17"/>
      <c r="D74" s="17"/>
      <c r="E74" s="17"/>
    </row>
    <row r="76" spans="1:8">
      <c r="A76" s="3"/>
      <c r="B76" t="s">
        <v>28</v>
      </c>
      <c r="G76">
        <v>273</v>
      </c>
      <c r="H76" s="29">
        <f>G76/G$78</f>
        <v>0.8125</v>
      </c>
    </row>
    <row r="77" spans="1:8">
      <c r="A77" s="3"/>
      <c r="B77" t="s">
        <v>32</v>
      </c>
      <c r="G77">
        <v>63</v>
      </c>
      <c r="H77" s="29">
        <f t="shared" ref="H77:H78" si="11">G77/G$78</f>
        <v>0.1875</v>
      </c>
    </row>
    <row r="78" spans="1:8">
      <c r="G78" s="34">
        <f>SUM(G76:G77)</f>
        <v>336</v>
      </c>
      <c r="H78" s="30">
        <f t="shared" si="11"/>
        <v>1</v>
      </c>
    </row>
    <row r="79" spans="1:8">
      <c r="A79" s="17">
        <v>11</v>
      </c>
      <c r="B79" s="17" t="s">
        <v>63</v>
      </c>
      <c r="C79" s="17"/>
      <c r="D79" s="17"/>
    </row>
    <row r="81" spans="1:8">
      <c r="A81" s="3"/>
      <c r="B81" t="s">
        <v>28</v>
      </c>
      <c r="G81">
        <v>241</v>
      </c>
      <c r="H81" s="29">
        <f>G81/G$83</f>
        <v>0.71726190476190477</v>
      </c>
    </row>
    <row r="82" spans="1:8">
      <c r="A82" s="3"/>
      <c r="B82" t="s">
        <v>32</v>
      </c>
      <c r="G82">
        <v>95</v>
      </c>
      <c r="H82" s="29">
        <f t="shared" ref="H82:H83" si="12">G82/G$83</f>
        <v>0.28273809523809523</v>
      </c>
    </row>
    <row r="83" spans="1:8">
      <c r="G83" s="34">
        <f>SUM(G81:G82)</f>
        <v>336</v>
      </c>
      <c r="H83" s="30">
        <f t="shared" si="12"/>
        <v>1</v>
      </c>
    </row>
    <row r="84" spans="1:8">
      <c r="A84" s="17">
        <v>12</v>
      </c>
      <c r="B84" s="17" t="s">
        <v>64</v>
      </c>
      <c r="C84" s="17"/>
      <c r="D84" s="17"/>
      <c r="E84" s="17"/>
      <c r="F84" s="17"/>
    </row>
    <row r="86" spans="1:8">
      <c r="A86" s="3"/>
      <c r="B86" t="s">
        <v>33</v>
      </c>
      <c r="G86">
        <v>41</v>
      </c>
      <c r="H86" s="29">
        <f>G86/G$90</f>
        <v>0.12202380952380952</v>
      </c>
    </row>
    <row r="87" spans="1:8">
      <c r="A87" s="3"/>
      <c r="B87" s="11">
        <v>2</v>
      </c>
      <c r="G87">
        <v>75</v>
      </c>
      <c r="H87" s="29">
        <f t="shared" ref="H87:H90" si="13">G87/G$90</f>
        <v>0.22321428571428573</v>
      </c>
    </row>
    <row r="88" spans="1:8">
      <c r="A88" s="3"/>
      <c r="B88" s="11">
        <v>3</v>
      </c>
      <c r="G88">
        <v>88</v>
      </c>
      <c r="H88" s="29">
        <f t="shared" si="13"/>
        <v>0.26190476190476192</v>
      </c>
    </row>
    <row r="89" spans="1:8">
      <c r="A89" s="3"/>
      <c r="B89" t="s">
        <v>34</v>
      </c>
      <c r="G89">
        <v>132</v>
      </c>
      <c r="H89" s="29">
        <f t="shared" si="13"/>
        <v>0.39285714285714285</v>
      </c>
    </row>
    <row r="90" spans="1:8">
      <c r="G90" s="34">
        <f>SUM(G86:G89)</f>
        <v>336</v>
      </c>
      <c r="H90" s="30">
        <f t="shared" si="13"/>
        <v>1</v>
      </c>
    </row>
    <row r="91" spans="1:8">
      <c r="A91" s="17">
        <v>13</v>
      </c>
      <c r="B91" s="17" t="s">
        <v>35</v>
      </c>
      <c r="C91" s="17"/>
      <c r="D91" s="17"/>
    </row>
    <row r="93" spans="1:8">
      <c r="A93" s="3"/>
      <c r="B93" t="s">
        <v>39</v>
      </c>
      <c r="G93">
        <v>129</v>
      </c>
      <c r="H93" s="24">
        <f>G93/G$99</f>
        <v>0.22434782608695653</v>
      </c>
    </row>
    <row r="94" spans="1:8">
      <c r="A94" s="3"/>
      <c r="B94" t="s">
        <v>36</v>
      </c>
      <c r="G94">
        <v>153</v>
      </c>
      <c r="H94" s="24">
        <f t="shared" ref="H94:H99" si="14">G94/G$99</f>
        <v>0.26608695652173914</v>
      </c>
    </row>
    <row r="95" spans="1:8">
      <c r="A95" s="3"/>
      <c r="B95" t="s">
        <v>37</v>
      </c>
      <c r="G95">
        <v>89</v>
      </c>
      <c r="H95" s="24">
        <f t="shared" si="14"/>
        <v>0.15478260869565216</v>
      </c>
    </row>
    <row r="96" spans="1:8">
      <c r="A96" s="3"/>
      <c r="B96" t="s">
        <v>38</v>
      </c>
      <c r="G96">
        <v>88</v>
      </c>
      <c r="H96" s="24">
        <f t="shared" si="14"/>
        <v>0.15304347826086956</v>
      </c>
    </row>
    <row r="97" spans="1:8">
      <c r="A97" s="3"/>
      <c r="B97" t="s">
        <v>40</v>
      </c>
      <c r="G97">
        <v>115</v>
      </c>
      <c r="H97" s="24">
        <f t="shared" si="14"/>
        <v>0.2</v>
      </c>
    </row>
    <row r="98" spans="1:8">
      <c r="A98" s="26"/>
      <c r="B98" t="s">
        <v>102</v>
      </c>
      <c r="G98">
        <v>1</v>
      </c>
      <c r="H98" s="24">
        <f t="shared" si="14"/>
        <v>1.7391304347826088E-3</v>
      </c>
    </row>
    <row r="99" spans="1:8">
      <c r="G99" s="23">
        <f>SUM(G93:G98)</f>
        <v>575</v>
      </c>
      <c r="H99" s="25">
        <f t="shared" si="14"/>
        <v>1</v>
      </c>
    </row>
    <row r="100" spans="1:8">
      <c r="A100" s="17">
        <v>14</v>
      </c>
      <c r="B100" s="17" t="s">
        <v>41</v>
      </c>
      <c r="C100" s="17"/>
      <c r="D100" s="17"/>
      <c r="E100" s="17"/>
      <c r="H100" s="24"/>
    </row>
    <row r="101" spans="1:8">
      <c r="H101" s="24"/>
    </row>
    <row r="102" spans="1:8">
      <c r="A102" s="12"/>
      <c r="B102" s="7" t="s">
        <v>3</v>
      </c>
      <c r="G102">
        <v>51</v>
      </c>
      <c r="H102" s="24">
        <f>G102/G$107</f>
        <v>0.15178571428571427</v>
      </c>
    </row>
    <row r="103" spans="1:8">
      <c r="A103" s="12"/>
      <c r="B103" s="7" t="s">
        <v>4</v>
      </c>
      <c r="G103">
        <v>54</v>
      </c>
      <c r="H103" s="24">
        <f t="shared" ref="H103:H107" si="15">G103/G$107</f>
        <v>0.16071428571428573</v>
      </c>
    </row>
    <row r="104" spans="1:8">
      <c r="A104" s="13"/>
      <c r="B104" s="10" t="s">
        <v>5</v>
      </c>
      <c r="G104">
        <v>166</v>
      </c>
      <c r="H104" s="24">
        <f t="shared" si="15"/>
        <v>0.49404761904761907</v>
      </c>
    </row>
    <row r="105" spans="1:8">
      <c r="A105" s="13"/>
      <c r="B105" s="10" t="s">
        <v>6</v>
      </c>
      <c r="G105">
        <v>46</v>
      </c>
      <c r="H105" s="24">
        <f t="shared" si="15"/>
        <v>0.13690476190476192</v>
      </c>
    </row>
    <row r="106" spans="1:8">
      <c r="A106" s="13"/>
      <c r="B106" s="10" t="s">
        <v>7</v>
      </c>
      <c r="G106">
        <v>19</v>
      </c>
      <c r="H106" s="24">
        <f t="shared" si="15"/>
        <v>5.6547619047619048E-2</v>
      </c>
    </row>
    <row r="107" spans="1:8">
      <c r="G107" s="23">
        <f>SUM(G102:G106)</f>
        <v>336</v>
      </c>
      <c r="H107" s="25">
        <f t="shared" si="15"/>
        <v>1</v>
      </c>
    </row>
    <row r="108" spans="1:8">
      <c r="A108" s="17">
        <v>15</v>
      </c>
      <c r="B108" s="17" t="s">
        <v>65</v>
      </c>
      <c r="C108" s="17"/>
      <c r="D108" s="17"/>
      <c r="E108" s="17"/>
      <c r="F108" s="17"/>
      <c r="H108" s="24"/>
    </row>
    <row r="109" spans="1:8">
      <c r="H109" s="24"/>
    </row>
    <row r="110" spans="1:8">
      <c r="A110" s="3"/>
      <c r="B110" t="s">
        <v>21</v>
      </c>
      <c r="G110">
        <v>84</v>
      </c>
      <c r="H110" s="24">
        <f>G110/G$112</f>
        <v>0.25</v>
      </c>
    </row>
    <row r="111" spans="1:8">
      <c r="A111" s="3"/>
      <c r="B111" t="s">
        <v>22</v>
      </c>
      <c r="G111">
        <v>252</v>
      </c>
      <c r="H111" s="24">
        <f t="shared" ref="H111:H112" si="16">G111/G$112</f>
        <v>0.75</v>
      </c>
    </row>
    <row r="112" spans="1:8">
      <c r="G112" s="23">
        <f>SUM(G110:G111)</f>
        <v>336</v>
      </c>
      <c r="H112" s="25">
        <f t="shared" si="16"/>
        <v>1</v>
      </c>
    </row>
    <row r="113" spans="1:8">
      <c r="A113" s="17">
        <v>16</v>
      </c>
      <c r="B113" s="17" t="s">
        <v>42</v>
      </c>
      <c r="C113" s="17"/>
      <c r="H113" s="24"/>
    </row>
    <row r="114" spans="1:8">
      <c r="H114" s="24"/>
    </row>
    <row r="115" spans="1:8">
      <c r="A115" s="3"/>
      <c r="B115" t="s">
        <v>18</v>
      </c>
      <c r="G115">
        <v>80</v>
      </c>
      <c r="H115" s="24">
        <f>G115/G$117</f>
        <v>0.23809523809523808</v>
      </c>
    </row>
    <row r="116" spans="1:8">
      <c r="A116" s="3"/>
      <c r="B116" t="s">
        <v>19</v>
      </c>
      <c r="G116">
        <v>256</v>
      </c>
      <c r="H116" s="24">
        <f t="shared" ref="H116:H117" si="17">G116/G$117</f>
        <v>0.76190476190476186</v>
      </c>
    </row>
    <row r="117" spans="1:8">
      <c r="G117" s="23">
        <f>SUM(G115:G116)</f>
        <v>336</v>
      </c>
      <c r="H117" s="25">
        <f t="shared" si="17"/>
        <v>1</v>
      </c>
    </row>
    <row r="118" spans="1:8">
      <c r="A118" s="17">
        <v>17</v>
      </c>
      <c r="B118" s="17" t="s">
        <v>46</v>
      </c>
      <c r="C118" s="17"/>
      <c r="D118" s="17"/>
      <c r="H118" s="24"/>
    </row>
    <row r="119" spans="1:8">
      <c r="H119" s="24"/>
    </row>
    <row r="120" spans="1:8">
      <c r="A120" s="3"/>
      <c r="B120" t="s">
        <v>47</v>
      </c>
      <c r="G120">
        <v>138</v>
      </c>
      <c r="H120" s="24">
        <f>G120/G$122</f>
        <v>0.4107142857142857</v>
      </c>
    </row>
    <row r="121" spans="1:8">
      <c r="A121" s="3"/>
      <c r="B121" t="s">
        <v>48</v>
      </c>
      <c r="G121">
        <v>198</v>
      </c>
      <c r="H121" s="24">
        <f t="shared" ref="H121:H122" si="18">G121/G$122</f>
        <v>0.5892857142857143</v>
      </c>
    </row>
    <row r="122" spans="1:8">
      <c r="G122" s="23">
        <f>SUM(G120:G121)</f>
        <v>336</v>
      </c>
      <c r="H122" s="25">
        <f t="shared" si="18"/>
        <v>1</v>
      </c>
    </row>
    <row r="123" spans="1:8">
      <c r="A123" s="17">
        <v>18</v>
      </c>
      <c r="B123" s="17" t="s">
        <v>49</v>
      </c>
      <c r="C123" s="17"/>
      <c r="D123" s="17"/>
      <c r="E123" s="17"/>
      <c r="H123" s="24"/>
    </row>
    <row r="124" spans="1:8">
      <c r="H124" s="24"/>
    </row>
    <row r="125" spans="1:8">
      <c r="A125" s="3"/>
      <c r="B125" t="s">
        <v>50</v>
      </c>
      <c r="G125">
        <v>269</v>
      </c>
      <c r="H125" s="24">
        <f>G125/G$127</f>
        <v>0.80059523809523814</v>
      </c>
    </row>
    <row r="126" spans="1:8">
      <c r="A126" s="3"/>
      <c r="B126" t="s">
        <v>51</v>
      </c>
      <c r="G126">
        <v>67</v>
      </c>
      <c r="H126" s="24">
        <f t="shared" ref="H126:H127" si="19">G126/G$127</f>
        <v>0.19940476190476192</v>
      </c>
    </row>
    <row r="127" spans="1:8">
      <c r="G127" s="23">
        <f>SUM(G125:G126)</f>
        <v>336</v>
      </c>
      <c r="H127" s="25">
        <f t="shared" si="19"/>
        <v>1</v>
      </c>
    </row>
  </sheetData>
  <mergeCells count="3">
    <mergeCell ref="B28:E28"/>
    <mergeCell ref="B9:E10"/>
    <mergeCell ref="A7:H7"/>
  </mergeCells>
  <pageMargins left="0.7" right="0.40625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5:J128"/>
  <sheetViews>
    <sheetView tabSelected="1" workbookViewId="0">
      <selection activeCell="G132" sqref="G131:G132"/>
    </sheetView>
  </sheetViews>
  <sheetFormatPr defaultColWidth="11.42578125" defaultRowHeight="15"/>
  <cols>
    <col min="1" max="1" width="4.7109375" style="21" customWidth="1"/>
    <col min="2" max="3" width="11.42578125" style="21"/>
    <col min="4" max="4" width="13.140625" style="21" customWidth="1"/>
    <col min="5" max="5" width="14.28515625" style="21" customWidth="1"/>
    <col min="6" max="7" width="11.42578125" style="21"/>
    <col min="8" max="8" width="11.42578125" style="42"/>
    <col min="9" max="16384" width="11.42578125" style="21"/>
  </cols>
  <sheetData>
    <row r="5" spans="1:8">
      <c r="A5" s="21" t="s">
        <v>53</v>
      </c>
    </row>
    <row r="6" spans="1:8">
      <c r="A6" s="21" t="s">
        <v>54</v>
      </c>
    </row>
    <row r="7" spans="1:8" ht="18.75" customHeight="1">
      <c r="A7" s="43" t="s">
        <v>0</v>
      </c>
      <c r="B7" s="43"/>
      <c r="C7" s="43"/>
      <c r="D7" s="43"/>
      <c r="E7" s="43"/>
      <c r="F7" s="43"/>
      <c r="G7" s="43"/>
      <c r="H7" s="43"/>
    </row>
    <row r="8" spans="1:8">
      <c r="A8" s="44"/>
      <c r="B8" s="44"/>
      <c r="C8" s="44"/>
      <c r="D8" s="44"/>
      <c r="E8" s="44"/>
      <c r="F8" s="44"/>
      <c r="G8" s="44"/>
      <c r="H8" s="45"/>
    </row>
    <row r="9" spans="1:8" ht="15" customHeight="1">
      <c r="A9" s="44"/>
      <c r="B9" s="46" t="s">
        <v>55</v>
      </c>
      <c r="C9" s="46"/>
      <c r="D9" s="46"/>
      <c r="E9" s="46"/>
      <c r="F9" s="44"/>
      <c r="G9" s="44"/>
      <c r="H9" s="45"/>
    </row>
    <row r="10" spans="1:8" ht="15" customHeight="1">
      <c r="A10" s="44"/>
      <c r="B10" s="46"/>
      <c r="C10" s="46"/>
      <c r="D10" s="46"/>
      <c r="E10" s="46"/>
      <c r="F10" s="44"/>
      <c r="G10" s="44"/>
      <c r="H10" s="45"/>
    </row>
    <row r="11" spans="1:8">
      <c r="A11" s="44"/>
      <c r="B11" s="44"/>
      <c r="D11" s="44"/>
      <c r="E11" s="44"/>
      <c r="F11" s="44"/>
      <c r="G11" s="44"/>
      <c r="H11" s="45"/>
    </row>
    <row r="12" spans="1:8">
      <c r="A12" s="44"/>
      <c r="B12" s="44"/>
      <c r="C12" s="21">
        <v>7</v>
      </c>
      <c r="D12" s="44">
        <v>1</v>
      </c>
      <c r="E12" s="45">
        <f>D12/D$19</f>
        <v>0.02</v>
      </c>
      <c r="F12" s="44"/>
      <c r="G12" s="44"/>
      <c r="H12" s="45"/>
    </row>
    <row r="13" spans="1:8">
      <c r="A13" s="44"/>
      <c r="B13" s="44"/>
      <c r="C13" s="21">
        <v>8</v>
      </c>
      <c r="D13" s="44">
        <v>2</v>
      </c>
      <c r="E13" s="45">
        <f t="shared" ref="E13:E19" si="0">D13/D$19</f>
        <v>0.04</v>
      </c>
      <c r="F13" s="44"/>
      <c r="G13" s="44"/>
      <c r="H13" s="45"/>
    </row>
    <row r="14" spans="1:8">
      <c r="A14" s="44"/>
      <c r="B14" s="44"/>
      <c r="C14" s="21">
        <v>9</v>
      </c>
      <c r="D14" s="44">
        <v>2</v>
      </c>
      <c r="E14" s="45">
        <f t="shared" si="0"/>
        <v>0.04</v>
      </c>
      <c r="F14" s="44"/>
      <c r="G14" s="44"/>
      <c r="H14" s="45"/>
    </row>
    <row r="15" spans="1:8">
      <c r="A15" s="44"/>
      <c r="B15" s="44"/>
      <c r="C15" s="44">
        <v>10</v>
      </c>
      <c r="D15" s="44">
        <v>2</v>
      </c>
      <c r="E15" s="45">
        <f t="shared" si="0"/>
        <v>0.04</v>
      </c>
      <c r="F15" s="44"/>
      <c r="G15" s="44"/>
      <c r="H15" s="45"/>
    </row>
    <row r="16" spans="1:8">
      <c r="A16" s="47" t="s">
        <v>43</v>
      </c>
      <c r="B16" s="47"/>
      <c r="C16" s="44">
        <v>11</v>
      </c>
      <c r="D16" s="44">
        <v>14</v>
      </c>
      <c r="E16" s="45">
        <f t="shared" si="0"/>
        <v>0.28000000000000003</v>
      </c>
      <c r="F16" s="47" t="s">
        <v>52</v>
      </c>
      <c r="G16" s="44"/>
      <c r="H16" s="45"/>
    </row>
    <row r="17" spans="1:8">
      <c r="A17" s="48"/>
      <c r="C17" s="44">
        <v>12</v>
      </c>
      <c r="D17" s="44">
        <v>7</v>
      </c>
      <c r="E17" s="45">
        <f t="shared" si="0"/>
        <v>0.14000000000000001</v>
      </c>
      <c r="F17" s="44" t="s">
        <v>103</v>
      </c>
      <c r="G17" s="44">
        <v>20</v>
      </c>
      <c r="H17" s="45">
        <f>G17/G$19</f>
        <v>0.4</v>
      </c>
    </row>
    <row r="18" spans="1:8">
      <c r="A18" s="49"/>
      <c r="C18" s="44">
        <v>13</v>
      </c>
      <c r="D18" s="44">
        <v>22</v>
      </c>
      <c r="E18" s="45">
        <f t="shared" si="0"/>
        <v>0.44</v>
      </c>
      <c r="F18" s="49" t="s">
        <v>104</v>
      </c>
      <c r="G18" s="44">
        <v>30</v>
      </c>
      <c r="H18" s="45">
        <f t="shared" ref="H18:H19" si="1">G18/G$19</f>
        <v>0.6</v>
      </c>
    </row>
    <row r="19" spans="1:8">
      <c r="A19" s="44"/>
      <c r="B19" s="44"/>
      <c r="C19" s="44"/>
      <c r="D19" s="50">
        <f>SUM(D12:D18)</f>
        <v>50</v>
      </c>
      <c r="E19" s="51">
        <f t="shared" si="0"/>
        <v>1</v>
      </c>
      <c r="F19" s="44"/>
      <c r="G19" s="50">
        <f>SUM(G17:G18)</f>
        <v>50</v>
      </c>
      <c r="H19" s="51">
        <f t="shared" si="1"/>
        <v>1</v>
      </c>
    </row>
    <row r="20" spans="1:8" ht="17.25" customHeight="1">
      <c r="A20" s="52">
        <v>1</v>
      </c>
      <c r="B20" s="53" t="s">
        <v>70</v>
      </c>
      <c r="C20" s="53"/>
      <c r="D20" s="53"/>
      <c r="E20" s="54"/>
      <c r="F20" s="54"/>
      <c r="G20" s="54"/>
      <c r="H20" s="55"/>
    </row>
    <row r="21" spans="1:8" ht="17.25" customHeight="1">
      <c r="A21" s="56"/>
      <c r="B21" s="56"/>
      <c r="C21" s="56"/>
      <c r="D21" s="56"/>
      <c r="E21" s="56"/>
      <c r="F21" s="56"/>
      <c r="G21" s="56"/>
      <c r="H21" s="45"/>
    </row>
    <row r="22" spans="1:8" ht="17.25" customHeight="1">
      <c r="A22" s="57"/>
      <c r="B22" s="58" t="s">
        <v>56</v>
      </c>
      <c r="C22" s="59"/>
      <c r="D22" s="59"/>
      <c r="E22" s="59"/>
      <c r="F22" s="59"/>
      <c r="G22" s="60">
        <v>3</v>
      </c>
      <c r="H22" s="61">
        <f>G22/G$26</f>
        <v>0.06</v>
      </c>
    </row>
    <row r="23" spans="1:8" ht="17.25" customHeight="1">
      <c r="A23" s="57"/>
      <c r="B23" s="58" t="s">
        <v>57</v>
      </c>
      <c r="C23" s="59"/>
      <c r="D23" s="59"/>
      <c r="E23" s="59"/>
      <c r="F23" s="59"/>
      <c r="G23" s="60">
        <v>20</v>
      </c>
      <c r="H23" s="61">
        <f t="shared" ref="H23:H26" si="2">G23/G$26</f>
        <v>0.4</v>
      </c>
    </row>
    <row r="24" spans="1:8">
      <c r="A24" s="62"/>
      <c r="B24" s="21" t="s">
        <v>58</v>
      </c>
      <c r="G24" s="63">
        <v>11</v>
      </c>
      <c r="H24" s="61">
        <f t="shared" si="2"/>
        <v>0.22</v>
      </c>
    </row>
    <row r="25" spans="1:8">
      <c r="A25" s="62"/>
      <c r="B25" s="21" t="s">
        <v>59</v>
      </c>
      <c r="G25" s="60">
        <v>16</v>
      </c>
      <c r="H25" s="61">
        <f t="shared" si="2"/>
        <v>0.32</v>
      </c>
    </row>
    <row r="26" spans="1:8">
      <c r="A26" s="64"/>
      <c r="B26" s="63"/>
      <c r="G26" s="65">
        <f>SUM(G22:G25)</f>
        <v>50</v>
      </c>
      <c r="H26" s="66">
        <f t="shared" si="2"/>
        <v>1</v>
      </c>
    </row>
    <row r="28" spans="1:8">
      <c r="A28" s="52">
        <v>2</v>
      </c>
      <c r="B28" s="67" t="s">
        <v>60</v>
      </c>
      <c r="C28" s="68"/>
      <c r="D28" s="68"/>
      <c r="E28" s="69"/>
      <c r="F28" s="63"/>
    </row>
    <row r="30" spans="1:8">
      <c r="A30" s="70"/>
      <c r="B30" s="21" t="s">
        <v>71</v>
      </c>
      <c r="G30" s="21">
        <v>43</v>
      </c>
      <c r="H30" s="42">
        <f>G30/G$32</f>
        <v>0.86</v>
      </c>
    </row>
    <row r="31" spans="1:8">
      <c r="A31" s="70"/>
      <c r="B31" s="21" t="s">
        <v>72</v>
      </c>
      <c r="G31" s="21">
        <v>7</v>
      </c>
      <c r="H31" s="42">
        <f t="shared" ref="H31:H32" si="3">G31/G$32</f>
        <v>0.14000000000000001</v>
      </c>
    </row>
    <row r="32" spans="1:8">
      <c r="G32" s="65">
        <f>SUM(G30:G31)</f>
        <v>50</v>
      </c>
      <c r="H32" s="71">
        <f t="shared" si="3"/>
        <v>1</v>
      </c>
    </row>
    <row r="33" spans="1:8">
      <c r="A33" s="72">
        <v>3</v>
      </c>
      <c r="B33" s="73" t="s">
        <v>74</v>
      </c>
      <c r="C33" s="73"/>
      <c r="D33" s="74"/>
      <c r="E33" s="74"/>
    </row>
    <row r="35" spans="1:8">
      <c r="A35" s="70"/>
      <c r="B35" s="21" t="s">
        <v>66</v>
      </c>
      <c r="G35" s="21">
        <v>4</v>
      </c>
      <c r="H35" s="42">
        <f>G35/G$41</f>
        <v>0.08</v>
      </c>
    </row>
    <row r="36" spans="1:8">
      <c r="A36" s="70"/>
      <c r="B36" s="21" t="s">
        <v>67</v>
      </c>
      <c r="G36" s="21">
        <v>8</v>
      </c>
      <c r="H36" s="42">
        <f t="shared" ref="H36:H41" si="4">G36/G$41</f>
        <v>0.16</v>
      </c>
    </row>
    <row r="37" spans="1:8">
      <c r="A37" s="70"/>
      <c r="B37" s="21" t="s">
        <v>69</v>
      </c>
      <c r="G37" s="21">
        <v>10</v>
      </c>
      <c r="H37" s="42">
        <f t="shared" si="4"/>
        <v>0.2</v>
      </c>
    </row>
    <row r="38" spans="1:8">
      <c r="A38" s="70"/>
      <c r="B38" s="21" t="s">
        <v>73</v>
      </c>
      <c r="G38" s="21">
        <v>19</v>
      </c>
      <c r="H38" s="42">
        <f t="shared" si="4"/>
        <v>0.38</v>
      </c>
    </row>
    <row r="39" spans="1:8">
      <c r="A39" s="70"/>
      <c r="B39" s="21" t="s">
        <v>92</v>
      </c>
      <c r="G39" s="21">
        <v>1</v>
      </c>
      <c r="H39" s="42">
        <f t="shared" si="4"/>
        <v>0.02</v>
      </c>
    </row>
    <row r="40" spans="1:8">
      <c r="A40" s="70"/>
      <c r="B40" s="21" t="s">
        <v>68</v>
      </c>
      <c r="G40" s="21">
        <v>8</v>
      </c>
      <c r="H40" s="42">
        <f t="shared" si="4"/>
        <v>0.16</v>
      </c>
    </row>
    <row r="41" spans="1:8">
      <c r="G41" s="65">
        <f>SUM(G35:G40)</f>
        <v>50</v>
      </c>
      <c r="H41" s="71">
        <f t="shared" si="4"/>
        <v>1</v>
      </c>
    </row>
    <row r="42" spans="1:8">
      <c r="A42" s="72">
        <v>4</v>
      </c>
      <c r="B42" s="75" t="s">
        <v>76</v>
      </c>
      <c r="C42" s="76"/>
      <c r="D42" s="77"/>
    </row>
    <row r="44" spans="1:8">
      <c r="A44" s="70"/>
      <c r="B44" s="21" t="s">
        <v>77</v>
      </c>
      <c r="G44" s="21">
        <v>36</v>
      </c>
      <c r="H44" s="42">
        <f>G44/G$48</f>
        <v>0.72</v>
      </c>
    </row>
    <row r="45" spans="1:8">
      <c r="A45" s="70"/>
      <c r="B45" s="21" t="s">
        <v>78</v>
      </c>
      <c r="G45" s="21">
        <v>0</v>
      </c>
      <c r="H45" s="42">
        <f t="shared" ref="H45:H48" si="5">G45/G$48</f>
        <v>0</v>
      </c>
    </row>
    <row r="46" spans="1:8">
      <c r="A46" s="70"/>
      <c r="B46" s="21" t="s">
        <v>79</v>
      </c>
      <c r="G46" s="21">
        <v>5</v>
      </c>
      <c r="H46" s="42">
        <f t="shared" si="5"/>
        <v>0.1</v>
      </c>
    </row>
    <row r="47" spans="1:8">
      <c r="A47" s="70"/>
      <c r="B47" s="21" t="s">
        <v>80</v>
      </c>
      <c r="G47" s="21">
        <v>9</v>
      </c>
      <c r="H47" s="42">
        <f t="shared" si="5"/>
        <v>0.18</v>
      </c>
    </row>
    <row r="48" spans="1:8">
      <c r="G48" s="65">
        <f>SUM(G44:G47)</f>
        <v>50</v>
      </c>
      <c r="H48" s="71">
        <f t="shared" si="5"/>
        <v>1</v>
      </c>
    </row>
    <row r="49" spans="1:10">
      <c r="A49" s="72">
        <v>5</v>
      </c>
      <c r="B49" s="72" t="s">
        <v>75</v>
      </c>
      <c r="C49" s="72"/>
      <c r="D49" s="72"/>
    </row>
    <row r="51" spans="1:10">
      <c r="A51" s="70"/>
      <c r="B51" s="21" t="s">
        <v>15</v>
      </c>
      <c r="G51" s="21">
        <v>30</v>
      </c>
      <c r="H51" s="42">
        <f>G51/G$54</f>
        <v>0.6</v>
      </c>
    </row>
    <row r="52" spans="1:10">
      <c r="A52" s="70"/>
      <c r="B52" s="21" t="s">
        <v>16</v>
      </c>
      <c r="G52" s="21">
        <v>9</v>
      </c>
      <c r="H52" s="42">
        <f t="shared" ref="H52:H54" si="6">G52/G$54</f>
        <v>0.18</v>
      </c>
    </row>
    <row r="53" spans="1:10">
      <c r="A53" s="70"/>
      <c r="B53" s="21" t="s">
        <v>14</v>
      </c>
      <c r="G53" s="21">
        <v>11</v>
      </c>
      <c r="H53" s="42">
        <f t="shared" si="6"/>
        <v>0.22</v>
      </c>
    </row>
    <row r="54" spans="1:10">
      <c r="G54" s="65">
        <f>SUM(G51:G53)</f>
        <v>50</v>
      </c>
      <c r="H54" s="71">
        <f t="shared" si="6"/>
        <v>1</v>
      </c>
    </row>
    <row r="55" spans="1:10">
      <c r="A55" s="73">
        <v>6</v>
      </c>
      <c r="B55" s="73" t="s">
        <v>81</v>
      </c>
      <c r="C55" s="73"/>
      <c r="D55" s="73"/>
    </row>
    <row r="57" spans="1:10">
      <c r="A57" s="70"/>
      <c r="B57" s="21" t="s">
        <v>18</v>
      </c>
      <c r="G57" s="21">
        <v>46</v>
      </c>
      <c r="H57" s="42">
        <f>G57/G$59</f>
        <v>0.92</v>
      </c>
    </row>
    <row r="58" spans="1:10">
      <c r="A58" s="70"/>
      <c r="B58" s="21" t="s">
        <v>19</v>
      </c>
      <c r="G58" s="21">
        <v>4</v>
      </c>
      <c r="H58" s="42">
        <f t="shared" ref="H58:H59" si="7">G58/G$59</f>
        <v>0.08</v>
      </c>
    </row>
    <row r="59" spans="1:10">
      <c r="G59" s="65">
        <f>SUM(G57:G58)</f>
        <v>50</v>
      </c>
      <c r="H59" s="71">
        <f t="shared" si="7"/>
        <v>1</v>
      </c>
    </row>
    <row r="60" spans="1:10">
      <c r="A60" s="72">
        <v>7</v>
      </c>
      <c r="B60" s="73" t="s">
        <v>20</v>
      </c>
      <c r="C60" s="73"/>
      <c r="D60" s="78"/>
      <c r="E60" s="78"/>
    </row>
    <row r="62" spans="1:10">
      <c r="A62" s="70"/>
      <c r="B62" s="21" t="s">
        <v>18</v>
      </c>
      <c r="G62" s="79">
        <v>10</v>
      </c>
      <c r="H62" s="80">
        <f>G62/G$64</f>
        <v>0.2</v>
      </c>
      <c r="I62" s="79"/>
      <c r="J62" s="79"/>
    </row>
    <row r="63" spans="1:10">
      <c r="A63" s="70"/>
      <c r="B63" s="21" t="s">
        <v>19</v>
      </c>
      <c r="G63" s="79">
        <v>40</v>
      </c>
      <c r="H63" s="80">
        <f t="shared" ref="H63:H64" si="8">G63/G$64</f>
        <v>0.8</v>
      </c>
      <c r="I63" s="79"/>
      <c r="J63" s="79"/>
    </row>
    <row r="64" spans="1:10">
      <c r="G64" s="81">
        <f>SUM(G62:G63)</f>
        <v>50</v>
      </c>
      <c r="H64" s="82">
        <f t="shared" si="8"/>
        <v>1</v>
      </c>
      <c r="I64" s="79"/>
      <c r="J64" s="79"/>
    </row>
    <row r="65" spans="1:10">
      <c r="A65" s="73">
        <v>8</v>
      </c>
      <c r="B65" s="73" t="s">
        <v>82</v>
      </c>
      <c r="C65" s="73"/>
      <c r="D65" s="73"/>
      <c r="E65" s="73"/>
      <c r="G65" s="79"/>
      <c r="H65" s="80"/>
      <c r="I65" s="79"/>
      <c r="J65" s="79"/>
    </row>
    <row r="66" spans="1:10">
      <c r="G66" s="79"/>
      <c r="H66" s="80"/>
      <c r="I66" s="79"/>
      <c r="J66" s="79"/>
    </row>
    <row r="67" spans="1:10">
      <c r="A67" s="70"/>
      <c r="B67" s="21" t="s">
        <v>47</v>
      </c>
      <c r="G67" s="79">
        <v>22</v>
      </c>
      <c r="H67" s="80">
        <f>G67/G$69</f>
        <v>0.44</v>
      </c>
      <c r="I67" s="79"/>
      <c r="J67" s="79"/>
    </row>
    <row r="68" spans="1:10">
      <c r="A68" s="70"/>
      <c r="B68" s="21" t="s">
        <v>83</v>
      </c>
      <c r="G68" s="79">
        <v>28</v>
      </c>
      <c r="H68" s="80">
        <f t="shared" ref="H68:H69" si="9">G68/G$69</f>
        <v>0.56000000000000005</v>
      </c>
      <c r="I68" s="79"/>
      <c r="J68" s="79"/>
    </row>
    <row r="69" spans="1:10">
      <c r="G69" s="81">
        <f>SUM(G67:G68)</f>
        <v>50</v>
      </c>
      <c r="H69" s="82">
        <f t="shared" si="9"/>
        <v>1</v>
      </c>
      <c r="I69" s="79"/>
      <c r="J69" s="79"/>
    </row>
    <row r="70" spans="1:10">
      <c r="A70" s="72">
        <v>9</v>
      </c>
      <c r="B70" s="73" t="s">
        <v>84</v>
      </c>
      <c r="C70" s="73"/>
      <c r="D70" s="74"/>
      <c r="G70" s="79"/>
      <c r="H70" s="80"/>
      <c r="I70" s="79"/>
      <c r="J70" s="79"/>
    </row>
    <row r="71" spans="1:10">
      <c r="G71" s="79"/>
      <c r="H71" s="80"/>
      <c r="I71" s="79"/>
      <c r="J71" s="79"/>
    </row>
    <row r="72" spans="1:10">
      <c r="A72" s="70"/>
      <c r="B72" s="21" t="s">
        <v>21</v>
      </c>
      <c r="G72" s="21">
        <v>32</v>
      </c>
      <c r="H72" s="42">
        <f>G72/G$74</f>
        <v>0.64</v>
      </c>
    </row>
    <row r="73" spans="1:10">
      <c r="A73" s="70"/>
      <c r="B73" s="21" t="s">
        <v>85</v>
      </c>
      <c r="G73" s="21">
        <v>18</v>
      </c>
      <c r="H73" s="42">
        <f t="shared" ref="H73:H74" si="10">G73/G$74</f>
        <v>0.36</v>
      </c>
    </row>
    <row r="74" spans="1:10">
      <c r="G74" s="65">
        <f>SUM(G72:G73)</f>
        <v>50</v>
      </c>
      <c r="H74" s="71">
        <f t="shared" si="10"/>
        <v>1</v>
      </c>
    </row>
    <row r="75" spans="1:10">
      <c r="A75" s="73">
        <v>10</v>
      </c>
      <c r="B75" s="73" t="s">
        <v>86</v>
      </c>
      <c r="C75" s="73"/>
      <c r="D75" s="73"/>
      <c r="E75" s="73"/>
      <c r="F75" s="73"/>
    </row>
    <row r="77" spans="1:10">
      <c r="A77" s="70"/>
      <c r="B77" s="21" t="s">
        <v>21</v>
      </c>
      <c r="G77" s="83">
        <v>34</v>
      </c>
      <c r="H77" s="84">
        <f>G77/G$79</f>
        <v>0.68</v>
      </c>
    </row>
    <row r="78" spans="1:10">
      <c r="A78" s="70"/>
      <c r="B78" s="21" t="s">
        <v>85</v>
      </c>
      <c r="G78" s="79">
        <v>16</v>
      </c>
      <c r="H78" s="84">
        <f t="shared" ref="H78:H79" si="11">G78/G$79</f>
        <v>0.32</v>
      </c>
    </row>
    <row r="79" spans="1:10">
      <c r="G79" s="81">
        <f>SUM(G77:G78)</f>
        <v>50</v>
      </c>
      <c r="H79" s="82">
        <f t="shared" si="11"/>
        <v>1</v>
      </c>
    </row>
    <row r="80" spans="1:10">
      <c r="A80" s="73">
        <v>11</v>
      </c>
      <c r="B80" s="73" t="s">
        <v>87</v>
      </c>
      <c r="C80" s="73"/>
      <c r="D80" s="73"/>
      <c r="E80" s="73"/>
      <c r="F80" s="85"/>
      <c r="G80" s="79"/>
      <c r="H80" s="80"/>
    </row>
    <row r="81" spans="1:8">
      <c r="G81" s="79"/>
      <c r="H81" s="80"/>
    </row>
    <row r="82" spans="1:8">
      <c r="A82" s="70"/>
      <c r="B82" s="21" t="s">
        <v>21</v>
      </c>
      <c r="G82" s="83">
        <v>37</v>
      </c>
      <c r="H82" s="84">
        <f>G82/G$84</f>
        <v>0.74</v>
      </c>
    </row>
    <row r="83" spans="1:8">
      <c r="A83" s="70"/>
      <c r="B83" s="21" t="s">
        <v>85</v>
      </c>
      <c r="G83" s="79">
        <v>13</v>
      </c>
      <c r="H83" s="84">
        <f t="shared" ref="H83:H84" si="12">G83/G$84</f>
        <v>0.26</v>
      </c>
    </row>
    <row r="84" spans="1:8">
      <c r="G84" s="81">
        <f>SUM(G82:G83)</f>
        <v>50</v>
      </c>
      <c r="H84" s="82">
        <f t="shared" si="12"/>
        <v>1</v>
      </c>
    </row>
    <row r="85" spans="1:8">
      <c r="A85" s="73">
        <v>12</v>
      </c>
      <c r="B85" s="73" t="s">
        <v>88</v>
      </c>
      <c r="C85" s="73"/>
      <c r="D85" s="73"/>
      <c r="E85" s="73"/>
      <c r="F85" s="85"/>
      <c r="G85" s="79"/>
      <c r="H85" s="80"/>
    </row>
    <row r="86" spans="1:8">
      <c r="G86" s="79"/>
      <c r="H86" s="80"/>
    </row>
    <row r="87" spans="1:8">
      <c r="A87" s="70"/>
      <c r="B87" s="21" t="s">
        <v>21</v>
      </c>
      <c r="G87" s="83">
        <v>37</v>
      </c>
      <c r="H87" s="84">
        <f>G87/G$89</f>
        <v>0.74</v>
      </c>
    </row>
    <row r="88" spans="1:8">
      <c r="A88" s="70"/>
      <c r="B88" s="21" t="s">
        <v>85</v>
      </c>
      <c r="G88" s="79">
        <v>13</v>
      </c>
      <c r="H88" s="84">
        <f t="shared" ref="H88:H89" si="13">G88/G$89</f>
        <v>0.26</v>
      </c>
    </row>
    <row r="89" spans="1:8">
      <c r="G89" s="81">
        <f>SUM(G87:G88)</f>
        <v>50</v>
      </c>
      <c r="H89" s="82">
        <f t="shared" si="13"/>
        <v>1</v>
      </c>
    </row>
    <row r="90" spans="1:8">
      <c r="A90" s="72">
        <v>12</v>
      </c>
      <c r="B90" s="75" t="s">
        <v>89</v>
      </c>
      <c r="C90" s="76"/>
      <c r="D90" s="76"/>
      <c r="E90" s="77"/>
      <c r="G90" s="79"/>
      <c r="H90" s="80"/>
    </row>
    <row r="92" spans="1:8">
      <c r="A92" s="70"/>
      <c r="B92" s="21" t="s">
        <v>47</v>
      </c>
      <c r="G92" s="21">
        <v>40</v>
      </c>
      <c r="H92" s="42">
        <f>G92/G$94</f>
        <v>0.8</v>
      </c>
    </row>
    <row r="93" spans="1:8">
      <c r="A93" s="70"/>
      <c r="B93" s="20" t="s">
        <v>48</v>
      </c>
      <c r="G93" s="21">
        <v>10</v>
      </c>
      <c r="H93" s="42">
        <f t="shared" ref="H93:H94" si="14">G93/G$94</f>
        <v>0.2</v>
      </c>
    </row>
    <row r="94" spans="1:8">
      <c r="A94" s="86"/>
      <c r="B94" s="87"/>
      <c r="G94" s="65">
        <f>SUM(G92:G93)</f>
        <v>50</v>
      </c>
      <c r="H94" s="71">
        <f t="shared" si="14"/>
        <v>1</v>
      </c>
    </row>
    <row r="95" spans="1:8">
      <c r="A95" s="72">
        <v>13</v>
      </c>
      <c r="B95" s="73" t="s">
        <v>90</v>
      </c>
      <c r="C95" s="74"/>
      <c r="D95" s="74"/>
      <c r="E95" s="74"/>
      <c r="F95" s="74"/>
      <c r="G95" s="74"/>
    </row>
    <row r="97" spans="1:8">
      <c r="A97" s="70"/>
      <c r="B97" s="21" t="s">
        <v>91</v>
      </c>
      <c r="G97" s="21">
        <v>12</v>
      </c>
      <c r="H97" s="42">
        <f>G97/G$103</f>
        <v>0.14117647058823529</v>
      </c>
    </row>
    <row r="98" spans="1:8">
      <c r="A98" s="70"/>
      <c r="B98" s="21" t="s">
        <v>36</v>
      </c>
      <c r="G98" s="21">
        <v>26</v>
      </c>
      <c r="H98" s="42">
        <f t="shared" ref="H98:H103" si="15">G98/G$103</f>
        <v>0.30588235294117649</v>
      </c>
    </row>
    <row r="99" spans="1:8">
      <c r="A99" s="70"/>
      <c r="B99" s="21" t="s">
        <v>37</v>
      </c>
      <c r="G99" s="21">
        <v>14</v>
      </c>
      <c r="H99" s="42">
        <f t="shared" si="15"/>
        <v>0.16470588235294117</v>
      </c>
    </row>
    <row r="100" spans="1:8">
      <c r="A100" s="70"/>
      <c r="B100" s="21" t="s">
        <v>38</v>
      </c>
      <c r="G100" s="21">
        <v>11</v>
      </c>
      <c r="H100" s="42">
        <f t="shared" si="15"/>
        <v>0.12941176470588237</v>
      </c>
    </row>
    <row r="101" spans="1:8">
      <c r="A101" s="70"/>
      <c r="B101" s="21" t="s">
        <v>40</v>
      </c>
      <c r="G101" s="21">
        <v>18</v>
      </c>
      <c r="H101" s="42">
        <f t="shared" si="15"/>
        <v>0.21176470588235294</v>
      </c>
    </row>
    <row r="102" spans="1:8">
      <c r="A102" s="88"/>
      <c r="B102" s="21" t="s">
        <v>102</v>
      </c>
      <c r="G102" s="21">
        <v>4</v>
      </c>
      <c r="H102" s="42">
        <f t="shared" si="15"/>
        <v>4.7058823529411764E-2</v>
      </c>
    </row>
    <row r="103" spans="1:8">
      <c r="G103" s="65">
        <f>SUM(G97:G102)</f>
        <v>85</v>
      </c>
      <c r="H103" s="71">
        <f t="shared" si="15"/>
        <v>1</v>
      </c>
    </row>
    <row r="104" spans="1:8">
      <c r="A104" s="72">
        <v>14</v>
      </c>
      <c r="B104" s="72" t="s">
        <v>93</v>
      </c>
      <c r="C104" s="72"/>
      <c r="D104" s="72"/>
    </row>
    <row r="106" spans="1:8">
      <c r="A106" s="70"/>
      <c r="B106" s="21" t="s">
        <v>94</v>
      </c>
      <c r="G106" s="21">
        <v>5</v>
      </c>
      <c r="H106" s="42">
        <f>G106/G$108</f>
        <v>0.1</v>
      </c>
    </row>
    <row r="107" spans="1:8">
      <c r="A107" s="70"/>
      <c r="B107" s="21" t="s">
        <v>22</v>
      </c>
      <c r="G107" s="83">
        <v>45</v>
      </c>
      <c r="H107" s="42">
        <f t="shared" ref="H107:H108" si="16">G107/G$108</f>
        <v>0.9</v>
      </c>
    </row>
    <row r="108" spans="1:8">
      <c r="G108" s="81">
        <f>SUM(G106:G107)</f>
        <v>50</v>
      </c>
      <c r="H108" s="71">
        <f t="shared" si="16"/>
        <v>1</v>
      </c>
    </row>
    <row r="109" spans="1:8">
      <c r="A109" s="72">
        <v>15</v>
      </c>
      <c r="B109" s="72" t="s">
        <v>49</v>
      </c>
      <c r="C109" s="72"/>
      <c r="D109" s="72"/>
      <c r="E109" s="72"/>
      <c r="G109" s="89"/>
      <c r="H109" s="61"/>
    </row>
    <row r="110" spans="1:8">
      <c r="G110" s="89"/>
      <c r="H110" s="61"/>
    </row>
    <row r="111" spans="1:8">
      <c r="A111" s="70"/>
      <c r="B111" s="21" t="s">
        <v>50</v>
      </c>
      <c r="G111" s="90">
        <v>15</v>
      </c>
      <c r="H111" s="80">
        <f>G111/G$113</f>
        <v>0.3</v>
      </c>
    </row>
    <row r="112" spans="1:8">
      <c r="A112" s="70"/>
      <c r="B112" s="21" t="s">
        <v>51</v>
      </c>
      <c r="G112" s="90">
        <v>35</v>
      </c>
      <c r="H112" s="80">
        <f t="shared" ref="H112:H113" si="17">G112/G$113</f>
        <v>0.7</v>
      </c>
    </row>
    <row r="113" spans="1:8">
      <c r="G113" s="81">
        <f>SUM(G111:G112)</f>
        <v>50</v>
      </c>
      <c r="H113" s="82">
        <f t="shared" si="17"/>
        <v>1</v>
      </c>
    </row>
    <row r="114" spans="1:8">
      <c r="A114" s="72">
        <v>16</v>
      </c>
      <c r="B114" s="72" t="s">
        <v>95</v>
      </c>
      <c r="C114" s="72"/>
      <c r="D114" s="91"/>
      <c r="E114" s="91"/>
      <c r="F114" s="72"/>
      <c r="G114" s="91"/>
    </row>
    <row r="116" spans="1:8">
      <c r="A116" s="70"/>
      <c r="B116" s="21" t="s">
        <v>96</v>
      </c>
      <c r="G116" s="21">
        <v>4</v>
      </c>
      <c r="H116" s="42">
        <f>G116/G$118</f>
        <v>0.08</v>
      </c>
    </row>
    <row r="117" spans="1:8">
      <c r="A117" s="70"/>
      <c r="B117" s="21" t="s">
        <v>97</v>
      </c>
      <c r="G117" s="21">
        <v>46</v>
      </c>
      <c r="H117" s="42">
        <f t="shared" ref="H117:H118" si="18">G117/G$118</f>
        <v>0.92</v>
      </c>
    </row>
    <row r="118" spans="1:8">
      <c r="G118" s="65">
        <f>SUM(G116:G117)</f>
        <v>50</v>
      </c>
      <c r="H118" s="71">
        <f t="shared" si="18"/>
        <v>1</v>
      </c>
    </row>
    <row r="119" spans="1:8">
      <c r="A119" s="72">
        <v>17</v>
      </c>
      <c r="B119" s="72" t="s">
        <v>98</v>
      </c>
      <c r="C119" s="72"/>
      <c r="D119" s="72"/>
      <c r="E119" s="72"/>
      <c r="F119" s="91"/>
      <c r="G119" s="91"/>
    </row>
    <row r="120" spans="1:8">
      <c r="G120" s="83"/>
      <c r="H120" s="84"/>
    </row>
    <row r="121" spans="1:8">
      <c r="A121" s="70"/>
      <c r="B121" s="21" t="s">
        <v>50</v>
      </c>
      <c r="G121" s="79">
        <v>35</v>
      </c>
      <c r="H121" s="80">
        <f>G121/G$123</f>
        <v>0.7</v>
      </c>
    </row>
    <row r="122" spans="1:8">
      <c r="A122" s="70"/>
      <c r="B122" s="21" t="s">
        <v>51</v>
      </c>
      <c r="G122" s="79">
        <v>15</v>
      </c>
      <c r="H122" s="80">
        <f t="shared" ref="H122:H123" si="19">G122/G$123</f>
        <v>0.3</v>
      </c>
    </row>
    <row r="123" spans="1:8">
      <c r="G123" s="81">
        <f>SUM(G121:G122)</f>
        <v>50</v>
      </c>
      <c r="H123" s="82">
        <f t="shared" si="19"/>
        <v>1</v>
      </c>
    </row>
    <row r="124" spans="1:8">
      <c r="A124" s="72">
        <v>18</v>
      </c>
      <c r="B124" s="72" t="s">
        <v>99</v>
      </c>
      <c r="C124" s="72"/>
      <c r="D124" s="72"/>
      <c r="E124" s="72"/>
    </row>
    <row r="126" spans="1:8">
      <c r="A126" s="70"/>
      <c r="B126" s="21" t="s">
        <v>100</v>
      </c>
      <c r="G126" s="21">
        <v>27</v>
      </c>
      <c r="H126" s="42">
        <f>G126/G$128</f>
        <v>0.54</v>
      </c>
    </row>
    <row r="127" spans="1:8">
      <c r="A127" s="70"/>
      <c r="B127" s="21" t="s">
        <v>101</v>
      </c>
      <c r="G127" s="21">
        <v>23</v>
      </c>
      <c r="H127" s="42">
        <f t="shared" ref="H127:H128" si="20">G127/G$128</f>
        <v>0.46</v>
      </c>
    </row>
    <row r="128" spans="1:8">
      <c r="G128" s="65">
        <f>SUM(G126:G127)</f>
        <v>50</v>
      </c>
      <c r="H128" s="71">
        <f t="shared" si="20"/>
        <v>1</v>
      </c>
    </row>
  </sheetData>
  <mergeCells count="5">
    <mergeCell ref="A7:H7"/>
    <mergeCell ref="B9:E10"/>
    <mergeCell ref="B28:E28"/>
    <mergeCell ref="B42:D42"/>
    <mergeCell ref="B90:E90"/>
  </mergeCells>
  <pageMargins left="0.25" right="0.25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Bikers</vt:lpstr>
      <vt:lpstr>Non-Bikers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Rodríguez</dc:creator>
  <cp:lastModifiedBy>LUCIANA</cp:lastModifiedBy>
  <cp:lastPrinted>2012-11-05T15:43:41Z</cp:lastPrinted>
  <dcterms:created xsi:type="dcterms:W3CDTF">2012-10-01T09:12:00Z</dcterms:created>
  <dcterms:modified xsi:type="dcterms:W3CDTF">2012-12-13T15:09:33Z</dcterms:modified>
</cp:coreProperties>
</file>